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890" windowHeight="6360"/>
  </bookViews>
  <sheets>
    <sheet name="Diesel June15-DECEMBER 17" sheetId="1" r:id="rId1"/>
  </sheets>
  <definedNames>
    <definedName name="_xlnm._FilterDatabase" localSheetId="0" hidden="1">'Diesel June15-DECEMBER 17'!$A$1:$AG$53</definedName>
  </definedNames>
  <calcPr calcId="162913"/>
</workbook>
</file>

<file path=xl/calcChain.xml><?xml version="1.0" encoding="utf-8"?>
<calcChain xmlns="http://schemas.openxmlformats.org/spreadsheetml/2006/main">
  <c r="AI41" i="1" l="1"/>
  <c r="AH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I8" i="1"/>
  <c r="AH8" i="1"/>
  <c r="AI7" i="1"/>
  <c r="AH7" i="1"/>
  <c r="AI6" i="1"/>
  <c r="AH6" i="1"/>
  <c r="AI5" i="1"/>
  <c r="AH5" i="1"/>
  <c r="AI4" i="1"/>
  <c r="AH4" i="1"/>
  <c r="AG41" i="1"/>
  <c r="AF41" i="1" l="1"/>
  <c r="AG42" i="1" s="1"/>
  <c r="AE41" i="1" l="1"/>
  <c r="AF42" i="1" s="1"/>
  <c r="AD41" i="1"/>
  <c r="AE42" i="1" l="1"/>
  <c r="AC41" i="1"/>
  <c r="AD42" i="1" s="1"/>
  <c r="AB41" i="1" l="1"/>
  <c r="AC42" i="1" s="1"/>
  <c r="AA41" i="1"/>
  <c r="AB42" i="1" l="1"/>
  <c r="Z41" i="1"/>
  <c r="AA42" i="1" s="1"/>
  <c r="Y41" i="1" l="1"/>
  <c r="Z42" i="1" s="1"/>
  <c r="X41" i="1" l="1"/>
  <c r="Y42" i="1" s="1"/>
  <c r="V41" i="1"/>
  <c r="W41" i="1"/>
  <c r="U41" i="1"/>
  <c r="AG43" i="1" s="1"/>
  <c r="T41" i="1"/>
  <c r="AF43" i="1" s="1"/>
  <c r="I41" i="1"/>
  <c r="J41" i="1"/>
  <c r="K41" i="1"/>
  <c r="L41" i="1"/>
  <c r="M41" i="1"/>
  <c r="Y43" i="1" s="1"/>
  <c r="N41" i="1"/>
  <c r="Z43" i="1" s="1"/>
  <c r="O41" i="1"/>
  <c r="AA43" i="1" s="1"/>
  <c r="P41" i="1"/>
  <c r="AB43" i="1" s="1"/>
  <c r="Q41" i="1"/>
  <c r="AC43" i="1" s="1"/>
  <c r="R41" i="1"/>
  <c r="AD43" i="1" s="1"/>
  <c r="S41" i="1"/>
  <c r="AE43" i="1" s="1"/>
  <c r="X43" i="1" l="1"/>
  <c r="T42" i="1"/>
  <c r="X42" i="1"/>
  <c r="V43" i="1"/>
  <c r="K42" i="1"/>
  <c r="V42" i="1"/>
  <c r="W42" i="1"/>
  <c r="O42" i="1"/>
  <c r="P42" i="1"/>
  <c r="U42" i="1"/>
  <c r="Q42" i="1"/>
  <c r="M42" i="1"/>
  <c r="N42" i="1"/>
  <c r="J42" i="1"/>
  <c r="W43" i="1"/>
  <c r="L42" i="1"/>
  <c r="U43" i="1"/>
  <c r="S42" i="1"/>
  <c r="R42" i="1"/>
  <c r="H41" i="1"/>
  <c r="G41" i="1"/>
  <c r="S43" i="1" s="1"/>
  <c r="F41" i="1"/>
  <c r="R43" i="1" s="1"/>
  <c r="E41" i="1"/>
  <c r="Q43" i="1" s="1"/>
  <c r="D41" i="1"/>
  <c r="C41" i="1"/>
  <c r="I42" i="1" l="1"/>
  <c r="T43" i="1"/>
  <c r="G42" i="1"/>
  <c r="O43" i="1"/>
  <c r="D42" i="1"/>
  <c r="H42" i="1"/>
  <c r="F42" i="1"/>
  <c r="P43" i="1"/>
  <c r="E42" i="1"/>
</calcChain>
</file>

<file path=xl/sharedStrings.xml><?xml version="1.0" encoding="utf-8"?>
<sst xmlns="http://schemas.openxmlformats.org/spreadsheetml/2006/main" count="93" uniqueCount="51">
  <si>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</si>
  <si>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</si>
  <si>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</si>
  <si>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</si>
  <si>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</si>
  <si>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</si>
  <si>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</si>
  <si>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</si>
  <si>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</si>
  <si>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</si>
  <si>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</si>
  <si>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</si>
  <si>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</si>
  <si>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</si>
  <si>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</si>
  <si>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</si>
  <si>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</si>
  <si>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</si>
  <si>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</si>
  <si>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</si>
  <si>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</si>
  <si>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</si>
  <si>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</si>
  <si>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</si>
  <si>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</si>
  <si>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</si>
  <si>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</si>
  <si>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</si>
  <si>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</si>
  <si>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</si>
  <si>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</si>
  <si>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</si>
  <si>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</si>
  <si>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</si>
  <si>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</si>
  <si>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</si>
  <si>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</si>
  <si>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</si>
  <si>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</si>
  <si>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</si>
  <si>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</si>
  <si>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</si>
  <si>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</si>
  <si>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</si>
  <si>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</si>
  <si>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</si>
  <si>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</si>
  <si>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</si>
  <si>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</si>
  <si>
    <t>(Dec 2016-Dec 2017)</t>
  </si>
  <si>
    <t>Nov 2017-Dec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</si>
</sst>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0" borderId="2" xfId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4" applyNumberFormat="1" applyFont="1" applyFill="1" applyBorder="1" applyAlignment="1">
      <alignment horizontal="right" wrapText="1"/>
    </xf>
    <xf numFmtId="2" fontId="6" fillId="0" borderId="2" xfId="1" applyNumberFormat="1" applyFont="1" applyFill="1" applyBorder="1" applyAlignment="1">
      <alignment horizontal="right" wrapText="1"/>
    </xf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1" fillId="0" borderId="2" xfId="5" applyNumberFormat="1" applyFont="1" applyFill="1" applyBorder="1" applyAlignment="1">
      <alignment horizontal="right" wrapText="1"/>
    </xf>
    <xf numFmtId="2" fontId="1" fillId="0" borderId="3" xfId="5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8" fillId="0" borderId="3" xfId="1" applyNumberFormat="1" applyFont="1" applyFill="1" applyBorder="1" applyAlignment="1">
      <alignment horizontal="right" wrapText="1"/>
    </xf>
    <xf numFmtId="2" fontId="8" fillId="0" borderId="2" xfId="2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</cellXfs>
  <cellStyles count="7">
    <cellStyle name="Normal" xfId="0" builtinId="0"/>
    <cellStyle name="Normal_DIESEL" xfId="3"/>
    <cellStyle name="Normal_Selected Energy (Per State)" xfId="6"/>
    <cellStyle name="Normal_Sheet1" xfId="1"/>
    <cellStyle name="Normal_Sheet2" xfId="2"/>
    <cellStyle name="Normal_Sheet3" xfId="4"/>
    <cellStyle name="Normal_Sheet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tabSelected="1" workbookViewId="0">
      <pane xSplit="1" ySplit="3" topLeftCell="Y33" activePane="bottomRight" state="frozen"/>
      <selection pane="topRight" activeCell="B1" sqref="B1"/>
      <selection pane="bottomLeft" activeCell="A4" sqref="A4"/>
      <selection pane="bottomRight" activeCell="AI46" sqref="AI46"/>
    </sheetView>
  </sheetViews>
  <sheetFormatPr defaultRowHeight="15" customHeight="1" x14ac:dyDescent="0.25"/>
  <cols>
    <col min="1" max="1" width="18.7109375" customWidth="1"/>
    <col min="2" max="2" width="11.28515625" customWidth="1"/>
    <col min="7" max="18" width="9.140625" customWidth="1"/>
    <col min="34" max="34" width="19.140625" customWidth="1"/>
    <col min="35" max="35" width="22.5703125" customWidth="1"/>
  </cols>
  <sheetData>
    <row r="1" spans="1:35" ht="15" customHeight="1" x14ac:dyDescent="0.35">
      <c r="C1" s="13" t="s">
        <v>43</v>
      </c>
    </row>
    <row r="2" spans="1:35" ht="15" customHeight="1" x14ac:dyDescent="0.35">
      <c r="C2" s="13" t="s">
        <v>46</v>
      </c>
      <c r="Y2" s="12"/>
      <c r="AH2" s="27" t="s">
        <v>47</v>
      </c>
      <c r="AI2" s="27" t="s">
        <v>48</v>
      </c>
    </row>
    <row r="3" spans="1:35" s="12" customFormat="1" ht="15" customHeight="1" x14ac:dyDescent="0.25">
      <c r="A3" s="10" t="s">
        <v>37</v>
      </c>
      <c r="B3" s="10" t="s">
        <v>38</v>
      </c>
      <c r="C3" s="11">
        <v>42156</v>
      </c>
      <c r="D3" s="11">
        <v>42186</v>
      </c>
      <c r="E3" s="11">
        <v>42217</v>
      </c>
      <c r="F3" s="11">
        <v>42248</v>
      </c>
      <c r="G3" s="11">
        <v>42278</v>
      </c>
      <c r="H3" s="11">
        <v>42309</v>
      </c>
      <c r="I3" s="11">
        <v>42339</v>
      </c>
      <c r="J3" s="11">
        <v>42370</v>
      </c>
      <c r="K3" s="11">
        <v>42401</v>
      </c>
      <c r="L3" s="11">
        <v>42430</v>
      </c>
      <c r="M3" s="11">
        <v>42461</v>
      </c>
      <c r="N3" s="11">
        <v>42491</v>
      </c>
      <c r="O3" s="11">
        <v>42522</v>
      </c>
      <c r="P3" s="11">
        <v>42552</v>
      </c>
      <c r="Q3" s="11">
        <v>42583</v>
      </c>
      <c r="R3" s="11">
        <v>42614</v>
      </c>
      <c r="S3" s="11">
        <v>42644</v>
      </c>
      <c r="T3" s="11">
        <v>42675</v>
      </c>
      <c r="U3" s="11">
        <v>42705</v>
      </c>
      <c r="V3" s="11">
        <v>42736</v>
      </c>
      <c r="W3" s="11">
        <v>42767</v>
      </c>
      <c r="X3" s="11">
        <v>42795</v>
      </c>
      <c r="Y3" s="11">
        <v>42826</v>
      </c>
      <c r="Z3" s="11">
        <v>42856</v>
      </c>
      <c r="AA3" s="11">
        <v>42887</v>
      </c>
      <c r="AB3" s="11">
        <v>42917</v>
      </c>
      <c r="AC3" s="11">
        <v>42948</v>
      </c>
      <c r="AD3" s="11">
        <v>42979</v>
      </c>
      <c r="AE3" s="11">
        <v>43009</v>
      </c>
      <c r="AF3" s="11">
        <v>43040</v>
      </c>
      <c r="AG3" s="11">
        <v>43070</v>
      </c>
      <c r="AH3" s="27" t="s">
        <v>49</v>
      </c>
      <c r="AI3" s="27" t="s">
        <v>50</v>
      </c>
    </row>
    <row r="4" spans="1:35" ht="15" customHeight="1" x14ac:dyDescent="0.25">
      <c r="A4" s="5" t="s">
        <v>0</v>
      </c>
      <c r="B4" s="1" t="s">
        <v>1</v>
      </c>
      <c r="C4" s="2">
        <v>139.80000000000001</v>
      </c>
      <c r="D4" s="2">
        <v>139.6875</v>
      </c>
      <c r="E4" s="2">
        <v>139.375</v>
      </c>
      <c r="F4" s="2">
        <v>142.08333333333334</v>
      </c>
      <c r="G4" s="2">
        <v>141.33333333333334</v>
      </c>
      <c r="H4" s="2">
        <v>153.33333333333334</v>
      </c>
      <c r="I4" s="2">
        <v>153.4375</v>
      </c>
      <c r="J4" s="2">
        <v>152.58620689655172</v>
      </c>
      <c r="K4" s="2">
        <v>146.76470588235293</v>
      </c>
      <c r="L4" s="2">
        <v>141.25</v>
      </c>
      <c r="M4" s="2">
        <v>144.41176470588235</v>
      </c>
      <c r="N4" s="2">
        <v>141.875</v>
      </c>
      <c r="O4" s="4">
        <v>179.47368421052633</v>
      </c>
      <c r="P4" s="6">
        <v>201.25</v>
      </c>
      <c r="Q4" s="15">
        <v>190.35714285714286</v>
      </c>
      <c r="R4" s="2">
        <v>195.23076923076923</v>
      </c>
      <c r="S4" s="2">
        <v>190.35714285714286</v>
      </c>
      <c r="T4" s="2">
        <v>192.78571428571428</v>
      </c>
      <c r="U4" s="4">
        <v>202.14285714285714</v>
      </c>
      <c r="V4" s="2">
        <v>237.5</v>
      </c>
      <c r="W4" s="16">
        <v>248.07692307692307</v>
      </c>
      <c r="X4" s="16">
        <v>225</v>
      </c>
      <c r="Y4" s="17">
        <v>241.25</v>
      </c>
      <c r="Z4" s="17">
        <v>216.15384615384616</v>
      </c>
      <c r="AA4" s="19">
        <v>202.69230769230768</v>
      </c>
      <c r="AB4" s="21">
        <v>185.35714285714286</v>
      </c>
      <c r="AC4" s="21">
        <v>175.83333333333334</v>
      </c>
      <c r="AD4" s="21">
        <v>184.44444444444446</v>
      </c>
      <c r="AE4" s="23">
        <v>200.83333333333334</v>
      </c>
      <c r="AF4" s="24">
        <v>191.11</v>
      </c>
      <c r="AG4" s="25">
        <v>193</v>
      </c>
      <c r="AH4" s="28">
        <f>(AG4-U4)/U4*100</f>
        <v>-4.522968197879857</v>
      </c>
      <c r="AI4" s="28">
        <f>(AG4-AF4)/AF4*100</f>
        <v>0.98895923813509834</v>
      </c>
    </row>
    <row r="5" spans="1:35" ht="15" customHeight="1" x14ac:dyDescent="0.25">
      <c r="A5" s="5" t="s">
        <v>2</v>
      </c>
      <c r="B5" s="1" t="s">
        <v>1</v>
      </c>
      <c r="C5" s="2">
        <v>148</v>
      </c>
      <c r="D5" s="2">
        <v>137.5</v>
      </c>
      <c r="E5" s="2">
        <v>152</v>
      </c>
      <c r="F5" s="2">
        <v>157</v>
      </c>
      <c r="G5" s="2">
        <v>157.14285714285714</v>
      </c>
      <c r="H5" s="2">
        <v>157.5</v>
      </c>
      <c r="I5" s="2">
        <v>153.75</v>
      </c>
      <c r="J5" s="2">
        <v>158</v>
      </c>
      <c r="K5" s="2">
        <v>145</v>
      </c>
      <c r="L5" s="2">
        <v>160</v>
      </c>
      <c r="M5" s="2">
        <v>155</v>
      </c>
      <c r="N5" s="2">
        <v>142.22222222222223</v>
      </c>
      <c r="O5" s="4">
        <v>178.75</v>
      </c>
      <c r="P5" s="6">
        <v>204</v>
      </c>
      <c r="Q5" s="15">
        <v>194</v>
      </c>
      <c r="R5" s="2">
        <v>189.5</v>
      </c>
      <c r="S5" s="2">
        <v>180</v>
      </c>
      <c r="T5" s="2">
        <v>182.5</v>
      </c>
      <c r="U5" s="4">
        <v>180</v>
      </c>
      <c r="V5" s="2">
        <v>198</v>
      </c>
      <c r="W5" s="16">
        <v>252</v>
      </c>
      <c r="X5" s="16">
        <v>255</v>
      </c>
      <c r="Y5" s="17">
        <v>248</v>
      </c>
      <c r="Z5" s="17">
        <v>208</v>
      </c>
      <c r="AA5" s="19">
        <v>221.25</v>
      </c>
      <c r="AB5" s="21">
        <v>185.12</v>
      </c>
      <c r="AC5" s="21">
        <v>184.23</v>
      </c>
      <c r="AD5" s="21">
        <v>183</v>
      </c>
      <c r="AE5" s="23">
        <v>201.66666666666666</v>
      </c>
      <c r="AF5" s="24">
        <v>193</v>
      </c>
      <c r="AG5" s="25">
        <v>210.41666666666666</v>
      </c>
      <c r="AH5" s="28">
        <f t="shared" ref="AH5:AH41" si="0">(AG5-U5)/U5*100</f>
        <v>16.898148148148142</v>
      </c>
      <c r="AI5" s="28">
        <f t="shared" ref="AI5:AI41" si="1">(AG5-AF5)/AF5*100</f>
        <v>9.0241796200345377</v>
      </c>
    </row>
    <row r="6" spans="1:35" ht="15" customHeight="1" x14ac:dyDescent="0.25">
      <c r="A6" s="5" t="s">
        <v>3</v>
      </c>
      <c r="B6" s="1" t="s">
        <v>1</v>
      </c>
      <c r="C6" s="2">
        <v>145</v>
      </c>
      <c r="D6" s="3">
        <v>148.65428541441841</v>
      </c>
      <c r="E6" s="2">
        <v>150</v>
      </c>
      <c r="F6" s="3">
        <v>160.4541663284256</v>
      </c>
      <c r="G6" s="2">
        <v>135</v>
      </c>
      <c r="H6" s="2">
        <v>145</v>
      </c>
      <c r="I6" s="2">
        <v>145</v>
      </c>
      <c r="J6" s="2">
        <v>147</v>
      </c>
      <c r="K6" s="2">
        <v>145</v>
      </c>
      <c r="L6" s="3">
        <v>147.18035167825533</v>
      </c>
      <c r="M6" s="2">
        <v>132.5</v>
      </c>
      <c r="N6" s="2">
        <v>145</v>
      </c>
      <c r="O6" s="4">
        <v>180</v>
      </c>
      <c r="P6" s="6">
        <v>205</v>
      </c>
      <c r="Q6" s="15">
        <v>190</v>
      </c>
      <c r="R6" s="2">
        <v>193.75</v>
      </c>
      <c r="S6" s="2">
        <v>180</v>
      </c>
      <c r="T6" s="2">
        <v>193.5</v>
      </c>
      <c r="U6" s="4">
        <v>185</v>
      </c>
      <c r="V6" s="2">
        <v>182.5</v>
      </c>
      <c r="W6" s="16">
        <v>280</v>
      </c>
      <c r="X6" s="16">
        <v>250</v>
      </c>
      <c r="Y6" s="17">
        <v>252.5</v>
      </c>
      <c r="Z6" s="17">
        <v>236.66666666666666</v>
      </c>
      <c r="AA6" s="19">
        <v>227.5</v>
      </c>
      <c r="AB6" s="21">
        <v>230</v>
      </c>
      <c r="AC6" s="21">
        <v>190</v>
      </c>
      <c r="AD6" s="21">
        <v>175</v>
      </c>
      <c r="AE6" s="23">
        <v>217.5</v>
      </c>
      <c r="AF6">
        <v>210.85</v>
      </c>
      <c r="AG6" s="25">
        <v>235</v>
      </c>
      <c r="AH6" s="28">
        <f t="shared" si="0"/>
        <v>27.027027027027028</v>
      </c>
      <c r="AI6" s="28">
        <f t="shared" si="1"/>
        <v>11.453640028456251</v>
      </c>
    </row>
    <row r="7" spans="1:35" ht="15" customHeight="1" x14ac:dyDescent="0.25">
      <c r="A7" s="5" t="s">
        <v>4</v>
      </c>
      <c r="B7" s="1" t="s">
        <v>1</v>
      </c>
      <c r="C7" s="2">
        <v>148</v>
      </c>
      <c r="D7" s="2">
        <v>141.25</v>
      </c>
      <c r="E7" s="2">
        <v>150</v>
      </c>
      <c r="F7" s="2">
        <v>142</v>
      </c>
      <c r="G7" s="2">
        <v>130</v>
      </c>
      <c r="H7" s="3">
        <v>162.70379325624853</v>
      </c>
      <c r="I7" s="2">
        <v>150</v>
      </c>
      <c r="J7" s="2">
        <v>156.25</v>
      </c>
      <c r="K7" s="2">
        <v>140</v>
      </c>
      <c r="L7" s="2">
        <v>141</v>
      </c>
      <c r="M7" s="2">
        <v>141.66666666666666</v>
      </c>
      <c r="N7" s="2">
        <v>145</v>
      </c>
      <c r="O7" s="4">
        <v>181.42857142857142</v>
      </c>
      <c r="P7" s="6">
        <v>202.5</v>
      </c>
      <c r="Q7" s="15">
        <v>192</v>
      </c>
      <c r="R7" s="2">
        <v>200</v>
      </c>
      <c r="S7" s="2">
        <v>188.57142857142858</v>
      </c>
      <c r="T7" s="2">
        <v>197.5</v>
      </c>
      <c r="U7" s="4">
        <v>199.54545454545453</v>
      </c>
      <c r="V7" s="2">
        <v>207.5</v>
      </c>
      <c r="W7" s="16">
        <v>260</v>
      </c>
      <c r="X7" s="16">
        <v>216.25</v>
      </c>
      <c r="Y7" s="17">
        <v>231.42857142857142</v>
      </c>
      <c r="Z7" s="17">
        <v>208.33333333333334</v>
      </c>
      <c r="AA7" s="19">
        <v>207.72727272727272</v>
      </c>
      <c r="AB7" s="21">
        <v>189.54545454545453</v>
      </c>
      <c r="AC7" s="21">
        <v>180.45454545454547</v>
      </c>
      <c r="AD7" s="21">
        <v>180</v>
      </c>
      <c r="AE7" s="23">
        <v>193</v>
      </c>
      <c r="AF7" s="24">
        <v>185</v>
      </c>
      <c r="AG7" s="25">
        <v>187.77777777777777</v>
      </c>
      <c r="AH7" s="28">
        <f t="shared" si="0"/>
        <v>-5.8972412047582861</v>
      </c>
      <c r="AI7" s="28">
        <f t="shared" si="1"/>
        <v>1.5015015015014981</v>
      </c>
    </row>
    <row r="8" spans="1:35" ht="15" customHeight="1" x14ac:dyDescent="0.25">
      <c r="A8" s="5" t="s">
        <v>5</v>
      </c>
      <c r="B8" s="1" t="s">
        <v>1</v>
      </c>
      <c r="C8" s="3">
        <v>145.16089964528013</v>
      </c>
      <c r="D8" s="2">
        <v>129.64285714285714</v>
      </c>
      <c r="E8" s="2">
        <v>138.84615384615384</v>
      </c>
      <c r="F8" s="2">
        <v>135</v>
      </c>
      <c r="G8" s="2">
        <v>135</v>
      </c>
      <c r="H8" s="2">
        <v>149</v>
      </c>
      <c r="I8" s="2">
        <v>150.33333333333334</v>
      </c>
      <c r="J8" s="2">
        <v>146.92307692307693</v>
      </c>
      <c r="K8" s="2">
        <v>133.33333333333334</v>
      </c>
      <c r="L8" s="2">
        <v>126</v>
      </c>
      <c r="M8" s="2">
        <v>130.66666666666666</v>
      </c>
      <c r="N8" s="2">
        <v>130.66666666666666</v>
      </c>
      <c r="O8" s="4">
        <v>177.66666666666666</v>
      </c>
      <c r="P8" s="6">
        <v>200</v>
      </c>
      <c r="Q8" s="15">
        <v>192.5</v>
      </c>
      <c r="R8" s="2">
        <v>185</v>
      </c>
      <c r="S8" s="2">
        <v>183.66666666666666</v>
      </c>
      <c r="T8" s="2">
        <v>190.15384615384616</v>
      </c>
      <c r="U8" s="4">
        <v>191.78571428571428</v>
      </c>
      <c r="V8" s="2">
        <v>235.45454545454547</v>
      </c>
      <c r="W8" s="16">
        <v>249.54545454545453</v>
      </c>
      <c r="X8" s="16">
        <v>237.27272727272728</v>
      </c>
      <c r="Y8" s="17">
        <v>225.45454545454547</v>
      </c>
      <c r="Z8" s="17">
        <v>200.55555555555554</v>
      </c>
      <c r="AA8" s="19">
        <v>184.16666666666666</v>
      </c>
      <c r="AB8" s="21">
        <v>185</v>
      </c>
      <c r="AC8" s="21">
        <v>199.666666666667</v>
      </c>
      <c r="AD8" s="21">
        <v>178</v>
      </c>
      <c r="AE8" s="23">
        <v>208.46153846153845</v>
      </c>
      <c r="AF8" s="24">
        <v>193</v>
      </c>
      <c r="AG8" s="25">
        <v>192.43106413155431</v>
      </c>
      <c r="AH8" s="28">
        <f t="shared" si="0"/>
        <v>0.33649526412515551</v>
      </c>
      <c r="AI8" s="28">
        <f t="shared" si="1"/>
        <v>-0.29478542406512537</v>
      </c>
    </row>
    <row r="9" spans="1:35" ht="15" customHeight="1" x14ac:dyDescent="0.25">
      <c r="A9" s="5" t="s">
        <v>6</v>
      </c>
      <c r="B9" s="1" t="s">
        <v>1</v>
      </c>
      <c r="C9" s="2">
        <v>135</v>
      </c>
      <c r="D9" s="2">
        <v>161.42857142857142</v>
      </c>
      <c r="E9" s="2">
        <v>149.375</v>
      </c>
      <c r="F9" s="2">
        <v>151.33333333333334</v>
      </c>
      <c r="G9" s="2">
        <v>143.33333333333334</v>
      </c>
      <c r="H9" s="2">
        <v>169</v>
      </c>
      <c r="I9" s="2">
        <v>170</v>
      </c>
      <c r="J9" s="2">
        <v>178</v>
      </c>
      <c r="K9" s="2">
        <v>152.5</v>
      </c>
      <c r="L9" s="2">
        <v>145</v>
      </c>
      <c r="M9" s="2">
        <v>157</v>
      </c>
      <c r="N9" s="2">
        <v>135</v>
      </c>
      <c r="O9" s="4">
        <v>185.71428571428572</v>
      </c>
      <c r="P9" s="6">
        <v>205</v>
      </c>
      <c r="Q9" s="15">
        <v>192.14285714285714</v>
      </c>
      <c r="R9" s="2">
        <v>198.33333333333334</v>
      </c>
      <c r="S9" s="2">
        <v>181.66666666666666</v>
      </c>
      <c r="T9" s="2">
        <v>187</v>
      </c>
      <c r="U9" s="4">
        <v>185.83333333333334</v>
      </c>
      <c r="V9" s="2">
        <v>232.5</v>
      </c>
      <c r="W9" s="16">
        <v>226</v>
      </c>
      <c r="X9" s="16">
        <v>253</v>
      </c>
      <c r="Y9" s="17">
        <v>228.33333333333334</v>
      </c>
      <c r="Z9" s="17">
        <v>211.66666666666666</v>
      </c>
      <c r="AA9" s="19">
        <v>212.5</v>
      </c>
      <c r="AB9" s="21">
        <v>187.83333333333334</v>
      </c>
      <c r="AC9" s="21">
        <v>195</v>
      </c>
      <c r="AD9" s="21">
        <v>188.57142857142858</v>
      </c>
      <c r="AE9" s="23">
        <v>207.5</v>
      </c>
      <c r="AF9" s="24">
        <v>212</v>
      </c>
      <c r="AG9" s="25">
        <v>202.5</v>
      </c>
      <c r="AH9" s="28">
        <f t="shared" si="0"/>
        <v>8.9686098654708459</v>
      </c>
      <c r="AI9" s="28">
        <f t="shared" si="1"/>
        <v>-4.4811320754716979</v>
      </c>
    </row>
    <row r="10" spans="1:35" ht="15" customHeight="1" x14ac:dyDescent="0.25">
      <c r="A10" s="5" t="s">
        <v>7</v>
      </c>
      <c r="B10" s="1" t="s">
        <v>1</v>
      </c>
      <c r="C10" s="2">
        <v>198.33333333333334</v>
      </c>
      <c r="D10" s="2">
        <v>136.875</v>
      </c>
      <c r="E10" s="2">
        <v>177.5</v>
      </c>
      <c r="F10" s="2">
        <v>172.85714285714286</v>
      </c>
      <c r="G10" s="2">
        <v>148.57142857142858</v>
      </c>
      <c r="H10" s="3">
        <v>163.52294425180642</v>
      </c>
      <c r="I10" s="2">
        <v>193.33333333333334</v>
      </c>
      <c r="J10" s="2">
        <v>180</v>
      </c>
      <c r="K10" s="2">
        <v>160</v>
      </c>
      <c r="L10" s="2">
        <v>188.57142857142858</v>
      </c>
      <c r="M10" s="2">
        <v>174.28571428571428</v>
      </c>
      <c r="N10" s="2">
        <v>150</v>
      </c>
      <c r="O10" s="4">
        <v>192.5</v>
      </c>
      <c r="P10" s="6">
        <v>200.625</v>
      </c>
      <c r="Q10" s="15">
        <v>192.875</v>
      </c>
      <c r="R10" s="2">
        <v>186.66666666666666</v>
      </c>
      <c r="S10" s="2">
        <v>189.55</v>
      </c>
      <c r="T10" s="2">
        <v>202.85714285714286</v>
      </c>
      <c r="U10" s="4">
        <v>203.75</v>
      </c>
      <c r="V10" s="2">
        <v>210</v>
      </c>
      <c r="W10" s="16">
        <v>250</v>
      </c>
      <c r="X10" s="16">
        <v>205.55555555555554</v>
      </c>
      <c r="Y10" s="17">
        <v>208.57142857142858</v>
      </c>
      <c r="Z10" s="17">
        <v>210.83333333333334</v>
      </c>
      <c r="AA10" s="19">
        <v>202.72727272727272</v>
      </c>
      <c r="AB10" s="21">
        <v>188.5</v>
      </c>
      <c r="AC10" s="21">
        <v>184.09090909090909</v>
      </c>
      <c r="AD10" s="21">
        <v>192.5</v>
      </c>
      <c r="AE10" s="23">
        <v>195.55555555555554</v>
      </c>
      <c r="AF10" s="24">
        <v>175.71</v>
      </c>
      <c r="AG10" s="25">
        <v>184</v>
      </c>
      <c r="AH10" s="28">
        <f t="shared" si="0"/>
        <v>-9.6932515337423304</v>
      </c>
      <c r="AI10" s="28">
        <f t="shared" si="1"/>
        <v>4.7180012520630541</v>
      </c>
    </row>
    <row r="11" spans="1:35" ht="15" customHeight="1" x14ac:dyDescent="0.25">
      <c r="A11" s="5" t="s">
        <v>8</v>
      </c>
      <c r="B11" s="1" t="s">
        <v>1</v>
      </c>
      <c r="C11" s="2">
        <v>225</v>
      </c>
      <c r="D11" s="2">
        <v>158.75</v>
      </c>
      <c r="E11" s="2">
        <v>193.33333333333334</v>
      </c>
      <c r="F11" s="2">
        <v>205</v>
      </c>
      <c r="G11" s="2">
        <v>151.85714285714286</v>
      </c>
      <c r="H11" s="2">
        <v>156</v>
      </c>
      <c r="I11" s="2">
        <v>160.83333333333334</v>
      </c>
      <c r="J11" s="2">
        <v>160</v>
      </c>
      <c r="K11" s="2">
        <v>152</v>
      </c>
      <c r="L11" s="2">
        <v>135</v>
      </c>
      <c r="M11" s="2">
        <v>167</v>
      </c>
      <c r="N11" s="2">
        <v>150</v>
      </c>
      <c r="O11" s="4">
        <v>166.66666666666666</v>
      </c>
      <c r="P11" s="6">
        <v>202.85714285714286</v>
      </c>
      <c r="Q11" s="15">
        <v>210</v>
      </c>
      <c r="R11" s="2">
        <v>210</v>
      </c>
      <c r="S11" s="2">
        <v>189.16666666666666</v>
      </c>
      <c r="T11" s="2">
        <v>202.14285714285714</v>
      </c>
      <c r="U11" s="4">
        <v>190</v>
      </c>
      <c r="V11" s="2">
        <v>254.16666666666666</v>
      </c>
      <c r="W11" s="16">
        <v>255.71428571428572</v>
      </c>
      <c r="X11" s="16">
        <v>246</v>
      </c>
      <c r="Y11" s="18">
        <v>245.35</v>
      </c>
      <c r="Z11" s="17">
        <v>231.42857142857142</v>
      </c>
      <c r="AA11" s="19">
        <v>213.33333333333334</v>
      </c>
      <c r="AB11" s="21">
        <v>213</v>
      </c>
      <c r="AC11" s="21">
        <v>213.33333333333334</v>
      </c>
      <c r="AD11" s="21">
        <v>186.25</v>
      </c>
      <c r="AE11" s="23">
        <v>193.33333333333334</v>
      </c>
      <c r="AF11" s="24">
        <v>210.83</v>
      </c>
      <c r="AG11" s="25">
        <v>192.5</v>
      </c>
      <c r="AH11" s="28">
        <f t="shared" si="0"/>
        <v>1.3157894736842104</v>
      </c>
      <c r="AI11" s="28">
        <f t="shared" si="1"/>
        <v>-8.6942086040886082</v>
      </c>
    </row>
    <row r="12" spans="1:35" ht="15" customHeight="1" x14ac:dyDescent="0.25">
      <c r="A12" s="5" t="s">
        <v>9</v>
      </c>
      <c r="B12" s="1" t="s">
        <v>1</v>
      </c>
      <c r="C12" s="2">
        <v>189.28571428571428</v>
      </c>
      <c r="D12" s="2">
        <v>168</v>
      </c>
      <c r="E12" s="2">
        <v>165.5</v>
      </c>
      <c r="F12" s="2">
        <v>166</v>
      </c>
      <c r="G12" s="2">
        <v>160</v>
      </c>
      <c r="H12" s="2">
        <v>175.5</v>
      </c>
      <c r="I12" s="2">
        <v>193.76666666666699</v>
      </c>
      <c r="J12" s="2">
        <v>167</v>
      </c>
      <c r="K12" s="2">
        <v>168.25</v>
      </c>
      <c r="L12" s="2">
        <v>155</v>
      </c>
      <c r="M12" s="2">
        <v>165</v>
      </c>
      <c r="N12" s="2">
        <v>165</v>
      </c>
      <c r="O12" s="4">
        <v>221.66666666666666</v>
      </c>
      <c r="P12" s="6">
        <v>225</v>
      </c>
      <c r="Q12" s="15">
        <v>195</v>
      </c>
      <c r="R12" s="2">
        <v>201.25</v>
      </c>
      <c r="S12" s="2">
        <v>192</v>
      </c>
      <c r="T12" s="2">
        <v>206.25</v>
      </c>
      <c r="U12" s="4">
        <v>197.5</v>
      </c>
      <c r="V12" s="2">
        <v>220.90909090909091</v>
      </c>
      <c r="W12" s="16">
        <v>271</v>
      </c>
      <c r="X12" s="16">
        <v>224</v>
      </c>
      <c r="Y12" s="17">
        <v>224</v>
      </c>
      <c r="Z12" s="17">
        <v>206.25</v>
      </c>
      <c r="AA12" s="19">
        <v>213.33333333333334</v>
      </c>
      <c r="AB12" s="21">
        <v>218</v>
      </c>
      <c r="AC12" s="21">
        <v>214.5</v>
      </c>
      <c r="AD12" s="21">
        <v>190.55555555555554</v>
      </c>
      <c r="AE12" s="23">
        <v>189.6875</v>
      </c>
      <c r="AF12" s="24">
        <v>194.28</v>
      </c>
      <c r="AG12" s="25">
        <v>222.75</v>
      </c>
      <c r="AH12" s="28">
        <f t="shared" si="0"/>
        <v>12.784810126582277</v>
      </c>
      <c r="AI12" s="28">
        <f t="shared" si="1"/>
        <v>14.654107473749228</v>
      </c>
    </row>
    <row r="13" spans="1:35" ht="15" customHeight="1" x14ac:dyDescent="0.25">
      <c r="A13" s="5" t="s">
        <v>10</v>
      </c>
      <c r="B13" s="1" t="s">
        <v>1</v>
      </c>
      <c r="C13" s="2">
        <v>136.66666666666666</v>
      </c>
      <c r="D13" s="2">
        <v>158</v>
      </c>
      <c r="E13" s="2">
        <v>163.07692307692307</v>
      </c>
      <c r="F13" s="2">
        <v>164.28571428571428</v>
      </c>
      <c r="G13" s="2">
        <v>170</v>
      </c>
      <c r="H13" s="3">
        <v>164.56318287917355</v>
      </c>
      <c r="I13" s="2">
        <v>161.25</v>
      </c>
      <c r="J13" s="2">
        <v>169.16666666666666</v>
      </c>
      <c r="K13" s="2">
        <v>160</v>
      </c>
      <c r="L13" s="2">
        <v>153.57142857142858</v>
      </c>
      <c r="M13" s="2">
        <v>202.85714285714286</v>
      </c>
      <c r="N13" s="2">
        <v>188.125</v>
      </c>
      <c r="O13" s="4">
        <v>181.11111111111111</v>
      </c>
      <c r="P13" s="6">
        <v>202.85714285714286</v>
      </c>
      <c r="Q13" s="15">
        <v>198.63636363636363</v>
      </c>
      <c r="R13" s="2">
        <v>187.77777777777777</v>
      </c>
      <c r="S13" s="2">
        <v>185.26315789473685</v>
      </c>
      <c r="T13" s="2">
        <v>188.63636363636363</v>
      </c>
      <c r="U13" s="4">
        <v>209.09090909090909</v>
      </c>
      <c r="V13" s="2">
        <v>256.36363636363637</v>
      </c>
      <c r="W13" s="16">
        <v>250</v>
      </c>
      <c r="X13" s="16">
        <v>227.08333333333334</v>
      </c>
      <c r="Y13" s="17">
        <v>232.35294117647058</v>
      </c>
      <c r="Z13" s="17">
        <v>222.69230769230768</v>
      </c>
      <c r="AA13" s="19">
        <v>214</v>
      </c>
      <c r="AB13" s="21">
        <v>203.33333333333334</v>
      </c>
      <c r="AC13" s="21">
        <v>205.4375</v>
      </c>
      <c r="AD13" s="21">
        <v>187.30769230769232</v>
      </c>
      <c r="AE13" s="23">
        <v>190.29411764705881</v>
      </c>
      <c r="AF13" s="24">
        <v>184.09</v>
      </c>
      <c r="AG13" s="25">
        <v>213.57142857142858</v>
      </c>
      <c r="AH13" s="28">
        <f t="shared" si="0"/>
        <v>2.1428571428571472</v>
      </c>
      <c r="AI13" s="28">
        <f t="shared" si="1"/>
        <v>16.014682259453846</v>
      </c>
    </row>
    <row r="14" spans="1:35" ht="15" customHeight="1" x14ac:dyDescent="0.25">
      <c r="A14" s="5" t="s">
        <v>11</v>
      </c>
      <c r="B14" s="1" t="s">
        <v>1</v>
      </c>
      <c r="C14" s="2">
        <v>140</v>
      </c>
      <c r="D14" s="2">
        <v>127.08333333333333</v>
      </c>
      <c r="E14" s="2">
        <v>136</v>
      </c>
      <c r="F14" s="2">
        <v>146.41666666666666</v>
      </c>
      <c r="G14" s="2">
        <v>145.72727272727272</v>
      </c>
      <c r="H14" s="3">
        <v>162.48744362571168</v>
      </c>
      <c r="I14" s="2">
        <v>185.625</v>
      </c>
      <c r="J14" s="2">
        <v>142.5</v>
      </c>
      <c r="K14" s="2">
        <v>148.66666666666666</v>
      </c>
      <c r="L14" s="2">
        <v>135.83333333333334</v>
      </c>
      <c r="M14" s="2">
        <v>137</v>
      </c>
      <c r="N14" s="2">
        <v>138.75</v>
      </c>
      <c r="O14" s="4">
        <v>180</v>
      </c>
      <c r="P14" s="6">
        <v>203.75</v>
      </c>
      <c r="Q14" s="15">
        <v>197.30769230769232</v>
      </c>
      <c r="R14" s="2">
        <v>183.18181818181819</v>
      </c>
      <c r="S14" s="2">
        <v>187.72727272727272</v>
      </c>
      <c r="T14" s="2">
        <v>182.91666666666666</v>
      </c>
      <c r="U14" s="4">
        <v>198.07692307692307</v>
      </c>
      <c r="V14" s="2">
        <v>256.76923076923077</v>
      </c>
      <c r="W14" s="16">
        <v>253.75</v>
      </c>
      <c r="X14" s="16">
        <v>241.36363636363637</v>
      </c>
      <c r="Y14" s="17">
        <v>225.5</v>
      </c>
      <c r="Z14" s="17">
        <v>200.83333333333334</v>
      </c>
      <c r="AA14" s="19">
        <v>191.25</v>
      </c>
      <c r="AB14" s="21">
        <v>180</v>
      </c>
      <c r="AC14" s="21">
        <v>212.333333333333</v>
      </c>
      <c r="AD14" s="21">
        <v>184.16666666666666</v>
      </c>
      <c r="AE14" s="23">
        <v>190.05882352941177</v>
      </c>
      <c r="AF14" s="24">
        <v>182.91</v>
      </c>
      <c r="AG14" s="25">
        <v>200.58333333333334</v>
      </c>
      <c r="AH14" s="28">
        <f t="shared" si="0"/>
        <v>1.2653721682848</v>
      </c>
      <c r="AI14" s="28">
        <f t="shared" si="1"/>
        <v>9.6623111548484761</v>
      </c>
    </row>
    <row r="15" spans="1:35" ht="15" customHeight="1" x14ac:dyDescent="0.25">
      <c r="A15" s="5" t="s">
        <v>12</v>
      </c>
      <c r="B15" s="1" t="s">
        <v>1</v>
      </c>
      <c r="C15" s="3">
        <v>168.9556612954309</v>
      </c>
      <c r="D15" s="2">
        <v>144.71428571428572</v>
      </c>
      <c r="E15" s="2">
        <v>143</v>
      </c>
      <c r="F15" s="2">
        <v>146.66666666666666</v>
      </c>
      <c r="G15" s="2">
        <v>143.57142857142858</v>
      </c>
      <c r="H15" s="2">
        <v>160.71428571428572</v>
      </c>
      <c r="I15" s="2">
        <v>160.83333333333334</v>
      </c>
      <c r="J15" s="2">
        <v>160.71428571428572</v>
      </c>
      <c r="K15" s="2">
        <v>147.85714285714286</v>
      </c>
      <c r="L15" s="2">
        <v>148.57142857142858</v>
      </c>
      <c r="M15" s="2">
        <v>152.83333333333334</v>
      </c>
      <c r="N15" s="2">
        <v>145</v>
      </c>
      <c r="O15" s="4">
        <v>180</v>
      </c>
      <c r="P15" s="6">
        <v>202.85714285714286</v>
      </c>
      <c r="Q15" s="15">
        <v>192.42857142857142</v>
      </c>
      <c r="R15" s="2">
        <v>185</v>
      </c>
      <c r="S15" s="2">
        <v>190</v>
      </c>
      <c r="T15" s="2">
        <v>193.33333333333334</v>
      </c>
      <c r="U15" s="4">
        <v>197.85714285714286</v>
      </c>
      <c r="V15" s="2">
        <v>240.76923076923077</v>
      </c>
      <c r="W15" s="16">
        <v>272.5</v>
      </c>
      <c r="X15" s="16">
        <v>217.5</v>
      </c>
      <c r="Y15" s="17">
        <v>220</v>
      </c>
      <c r="Z15" s="17">
        <v>202.5</v>
      </c>
      <c r="AA15" s="19">
        <v>200</v>
      </c>
      <c r="AB15" s="21">
        <v>180.71428571428572</v>
      </c>
      <c r="AC15" s="21">
        <v>174.28571428571428</v>
      </c>
      <c r="AD15" s="21">
        <v>185</v>
      </c>
      <c r="AE15" s="23">
        <v>206</v>
      </c>
      <c r="AF15" s="24">
        <v>196.42</v>
      </c>
      <c r="AG15" s="25">
        <v>205</v>
      </c>
      <c r="AH15" s="28">
        <f t="shared" si="0"/>
        <v>3.6101083032490955</v>
      </c>
      <c r="AI15" s="28">
        <f t="shared" si="1"/>
        <v>4.3681906119539828</v>
      </c>
    </row>
    <row r="16" spans="1:35" ht="15" customHeight="1" x14ac:dyDescent="0.25">
      <c r="A16" s="5" t="s">
        <v>13</v>
      </c>
      <c r="B16" s="1" t="s">
        <v>1</v>
      </c>
      <c r="C16" s="2">
        <v>138.33333333333334</v>
      </c>
      <c r="D16" s="2">
        <v>128.57142857142858</v>
      </c>
      <c r="E16" s="2">
        <v>146.25</v>
      </c>
      <c r="F16" s="2">
        <v>147.14285714285714</v>
      </c>
      <c r="G16" s="2">
        <v>133.88888888888889</v>
      </c>
      <c r="H16" s="3">
        <v>162.50379289707379</v>
      </c>
      <c r="I16" s="2">
        <v>157.72727272727272</v>
      </c>
      <c r="J16" s="2">
        <v>154.44444444444446</v>
      </c>
      <c r="K16" s="2">
        <v>143.21428571428572</v>
      </c>
      <c r="L16" s="2">
        <v>135.5</v>
      </c>
      <c r="M16" s="2">
        <v>142.5</v>
      </c>
      <c r="N16" s="2">
        <v>140</v>
      </c>
      <c r="O16" s="4">
        <v>179.61538461538461</v>
      </c>
      <c r="P16" s="6">
        <v>200</v>
      </c>
      <c r="Q16" s="15">
        <v>200.45454545454547</v>
      </c>
      <c r="R16" s="2">
        <v>193.07692307692307</v>
      </c>
      <c r="S16" s="2">
        <v>188.23076923076923</v>
      </c>
      <c r="T16" s="2">
        <v>194.16666666666666</v>
      </c>
      <c r="U16" s="4">
        <v>206.18181818181819</v>
      </c>
      <c r="V16" s="2">
        <v>227.77777777777777</v>
      </c>
      <c r="W16" s="16">
        <v>261.25</v>
      </c>
      <c r="X16" s="16">
        <v>248.84615384615384</v>
      </c>
      <c r="Y16" s="17">
        <v>212.72727272727272</v>
      </c>
      <c r="Z16" s="17">
        <v>202</v>
      </c>
      <c r="AA16" s="19">
        <v>195.35714285714286</v>
      </c>
      <c r="AB16" s="21">
        <v>184.6875</v>
      </c>
      <c r="AC16" s="21">
        <v>194.722222222222</v>
      </c>
      <c r="AD16" s="21">
        <v>183.92857142857142</v>
      </c>
      <c r="AE16" s="23">
        <v>199.5</v>
      </c>
      <c r="AF16" s="24">
        <v>189.16</v>
      </c>
      <c r="AG16" s="25">
        <v>195</v>
      </c>
      <c r="AH16" s="28">
        <f t="shared" si="0"/>
        <v>-5.4232804232804259</v>
      </c>
      <c r="AI16" s="28">
        <f t="shared" si="1"/>
        <v>3.0873334743074663</v>
      </c>
    </row>
    <row r="17" spans="1:35" ht="15" customHeight="1" x14ac:dyDescent="0.25">
      <c r="A17" s="5" t="s">
        <v>14</v>
      </c>
      <c r="B17" s="1" t="s">
        <v>1</v>
      </c>
      <c r="C17" s="2">
        <v>149.58333333333334</v>
      </c>
      <c r="D17" s="2">
        <v>145.38461538461539</v>
      </c>
      <c r="E17" s="2">
        <v>150.35714285714286</v>
      </c>
      <c r="F17" s="2">
        <v>156.66666666666666</v>
      </c>
      <c r="G17" s="2">
        <v>152.5</v>
      </c>
      <c r="H17" s="2">
        <v>155.35714285714286</v>
      </c>
      <c r="I17" s="2">
        <v>153.125</v>
      </c>
      <c r="J17" s="2">
        <v>155.41666666666666</v>
      </c>
      <c r="K17" s="2">
        <v>155</v>
      </c>
      <c r="L17" s="2">
        <v>151.47058823529412</v>
      </c>
      <c r="M17" s="2">
        <v>151.19999999999999</v>
      </c>
      <c r="N17" s="2">
        <v>145.83333333333334</v>
      </c>
      <c r="O17" s="4">
        <v>175</v>
      </c>
      <c r="P17" s="6">
        <v>204.41176470588235</v>
      </c>
      <c r="Q17" s="15">
        <v>198.33333333333334</v>
      </c>
      <c r="R17" s="2">
        <v>197.36842105263159</v>
      </c>
      <c r="S17" s="2">
        <v>193.3</v>
      </c>
      <c r="T17" s="2">
        <v>196.11111111111111</v>
      </c>
      <c r="U17" s="4">
        <v>195.9375</v>
      </c>
      <c r="V17" s="2">
        <v>242.55555555555554</v>
      </c>
      <c r="W17" s="16">
        <v>244.70588235294119</v>
      </c>
      <c r="X17" s="16">
        <v>241.92307692307693</v>
      </c>
      <c r="Y17" s="17">
        <v>238.33333333333334</v>
      </c>
      <c r="Z17" s="17">
        <v>208.125</v>
      </c>
      <c r="AA17" s="19">
        <v>216.33333333333334</v>
      </c>
      <c r="AB17" s="21">
        <v>199.73684210526315</v>
      </c>
      <c r="AC17" s="21">
        <v>194.64285714285714</v>
      </c>
      <c r="AD17" s="21">
        <v>192.33333333333334</v>
      </c>
      <c r="AE17" s="23">
        <v>211.53846153846155</v>
      </c>
      <c r="AF17" s="24">
        <v>184.56</v>
      </c>
      <c r="AG17" s="25">
        <v>194.8</v>
      </c>
      <c r="AH17" s="28">
        <f t="shared" si="0"/>
        <v>-0.58054226475278525</v>
      </c>
      <c r="AI17" s="28">
        <f t="shared" si="1"/>
        <v>5.5483311660164762</v>
      </c>
    </row>
    <row r="18" spans="1:35" ht="15" customHeight="1" x14ac:dyDescent="0.25">
      <c r="A18" s="5" t="s">
        <v>15</v>
      </c>
      <c r="B18" s="1" t="s">
        <v>1</v>
      </c>
      <c r="C18" s="2">
        <v>152.78947368421052</v>
      </c>
      <c r="D18" s="2">
        <v>129.73684210526315</v>
      </c>
      <c r="E18" s="2">
        <v>135</v>
      </c>
      <c r="F18" s="2">
        <v>138.05555555555554</v>
      </c>
      <c r="G18" s="2">
        <v>134.41176470588235</v>
      </c>
      <c r="H18" s="2">
        <v>150.625</v>
      </c>
      <c r="I18" s="2">
        <v>153.46153846153845</v>
      </c>
      <c r="J18" s="2">
        <v>150.35</v>
      </c>
      <c r="K18" s="2">
        <v>140.14285714285714</v>
      </c>
      <c r="L18" s="2">
        <v>136.30434782608697</v>
      </c>
      <c r="M18" s="2">
        <v>139</v>
      </c>
      <c r="N18" s="2">
        <v>136.11111111111111</v>
      </c>
      <c r="O18" s="4">
        <v>185</v>
      </c>
      <c r="P18" s="6">
        <v>201.38888888888889</v>
      </c>
      <c r="Q18" s="15">
        <v>199.28571428571428</v>
      </c>
      <c r="R18" s="2">
        <v>193.21428571428572</v>
      </c>
      <c r="S18" s="2">
        <v>190.9375</v>
      </c>
      <c r="T18" s="2">
        <v>196.07142857142858</v>
      </c>
      <c r="U18" s="4">
        <v>198.4375</v>
      </c>
      <c r="V18" s="2">
        <v>197.77777777777777</v>
      </c>
      <c r="W18" s="16">
        <v>250.27777777777777</v>
      </c>
      <c r="X18" s="16">
        <v>232.8125</v>
      </c>
      <c r="Y18" s="17">
        <v>221.66666666666666</v>
      </c>
      <c r="Z18" s="17">
        <v>209.44444444444446</v>
      </c>
      <c r="AA18" s="19">
        <v>198.8235294117647</v>
      </c>
      <c r="AB18" s="21">
        <v>180.38461538461539</v>
      </c>
      <c r="AC18" s="21">
        <v>178.33333333333334</v>
      </c>
      <c r="AD18" s="21">
        <v>185</v>
      </c>
      <c r="AE18" s="23">
        <v>214.16666666666666</v>
      </c>
      <c r="AF18" s="24">
        <v>199</v>
      </c>
      <c r="AG18" s="25">
        <v>199</v>
      </c>
      <c r="AH18" s="28">
        <f t="shared" si="0"/>
        <v>0.28346456692913385</v>
      </c>
      <c r="AI18" s="28">
        <f t="shared" si="1"/>
        <v>0</v>
      </c>
    </row>
    <row r="19" spans="1:35" ht="15" customHeight="1" x14ac:dyDescent="0.25">
      <c r="A19" s="5" t="s">
        <v>16</v>
      </c>
      <c r="B19" s="1" t="s">
        <v>1</v>
      </c>
      <c r="C19" s="2">
        <v>120</v>
      </c>
      <c r="D19" s="2">
        <v>120</v>
      </c>
      <c r="E19" s="2">
        <v>120</v>
      </c>
      <c r="F19" s="2">
        <v>124</v>
      </c>
      <c r="G19" s="2">
        <v>126.66666666666667</v>
      </c>
      <c r="H19" s="2">
        <v>200</v>
      </c>
      <c r="I19" s="2">
        <v>140</v>
      </c>
      <c r="J19" s="3">
        <v>155.18757577119365</v>
      </c>
      <c r="K19" s="2">
        <v>120</v>
      </c>
      <c r="L19" s="3">
        <v>142.7835428898596</v>
      </c>
      <c r="M19" s="3">
        <v>146.26818933550797</v>
      </c>
      <c r="N19" s="3">
        <v>141.68099721477969</v>
      </c>
      <c r="O19" s="4">
        <v>180</v>
      </c>
      <c r="P19" s="6">
        <v>205</v>
      </c>
      <c r="Q19" s="15">
        <v>198.5</v>
      </c>
      <c r="R19" s="2">
        <v>180</v>
      </c>
      <c r="S19" s="2">
        <v>185</v>
      </c>
      <c r="T19" s="2">
        <v>200</v>
      </c>
      <c r="U19" s="4">
        <v>180</v>
      </c>
      <c r="V19" s="2">
        <v>233.33333333333334</v>
      </c>
      <c r="W19" s="16">
        <v>256.66666666666669</v>
      </c>
      <c r="X19" s="16">
        <v>217.5</v>
      </c>
      <c r="Y19" s="17">
        <v>200</v>
      </c>
      <c r="Z19" s="17">
        <v>200</v>
      </c>
      <c r="AA19" s="19">
        <v>200</v>
      </c>
      <c r="AB19" s="21">
        <v>200</v>
      </c>
      <c r="AC19" s="21">
        <v>205</v>
      </c>
      <c r="AD19" s="21">
        <v>202.5</v>
      </c>
      <c r="AE19" s="23">
        <v>202.22222222222223</v>
      </c>
      <c r="AF19" s="24">
        <v>206.5</v>
      </c>
      <c r="AG19" s="25">
        <v>200</v>
      </c>
      <c r="AH19" s="28">
        <f t="shared" si="0"/>
        <v>11.111111111111111</v>
      </c>
      <c r="AI19" s="28">
        <f t="shared" si="1"/>
        <v>-3.1476997578692498</v>
      </c>
    </row>
    <row r="20" spans="1:35" ht="15" customHeight="1" x14ac:dyDescent="0.25">
      <c r="A20" s="5" t="s">
        <v>17</v>
      </c>
      <c r="B20" s="1" t="s">
        <v>1</v>
      </c>
      <c r="C20" s="2">
        <v>137.77777777777777</v>
      </c>
      <c r="D20" s="2">
        <v>136.91999999999999</v>
      </c>
      <c r="E20" s="2">
        <v>140.1764705882353</v>
      </c>
      <c r="F20" s="2">
        <v>144</v>
      </c>
      <c r="G20" s="2">
        <v>147.61904761904762</v>
      </c>
      <c r="H20" s="2">
        <v>150.57142857142858</v>
      </c>
      <c r="I20" s="2">
        <v>151</v>
      </c>
      <c r="J20" s="2">
        <v>151.42857142857142</v>
      </c>
      <c r="K20" s="2">
        <v>146.88235294117646</v>
      </c>
      <c r="L20" s="2">
        <v>141.79166666666666</v>
      </c>
      <c r="M20" s="2">
        <v>148.16666666666666</v>
      </c>
      <c r="N20" s="2">
        <v>137.94117647058823</v>
      </c>
      <c r="O20" s="4">
        <v>175.23809523809524</v>
      </c>
      <c r="P20" s="6">
        <v>200.5</v>
      </c>
      <c r="Q20" s="15">
        <v>202.14285714285714</v>
      </c>
      <c r="R20" s="2">
        <v>196.81818181818181</v>
      </c>
      <c r="S20" s="2">
        <v>192.72727272727272</v>
      </c>
      <c r="T20" s="2">
        <v>195.42857142857142</v>
      </c>
      <c r="U20" s="4">
        <v>197.4</v>
      </c>
      <c r="V20" s="2">
        <v>246.11111111111111</v>
      </c>
      <c r="W20" s="16">
        <v>259.16666666666669</v>
      </c>
      <c r="X20" s="16">
        <v>241.11111111111111</v>
      </c>
      <c r="Y20" s="17">
        <v>225.27777777777777</v>
      </c>
      <c r="Z20" s="17">
        <v>210.52631578947367</v>
      </c>
      <c r="AA20" s="19">
        <v>212.5</v>
      </c>
      <c r="AB20" s="21">
        <v>192.04</v>
      </c>
      <c r="AC20" s="21">
        <v>225.869565217391</v>
      </c>
      <c r="AD20" s="21">
        <v>190.20833333333334</v>
      </c>
      <c r="AE20" s="23">
        <v>207.5</v>
      </c>
      <c r="AF20" s="24">
        <v>194.44</v>
      </c>
      <c r="AG20" s="25">
        <v>203.23529411764707</v>
      </c>
      <c r="AH20" s="28">
        <f t="shared" si="0"/>
        <v>2.9560760474402565</v>
      </c>
      <c r="AI20" s="28">
        <f t="shared" si="1"/>
        <v>4.5233975095901435</v>
      </c>
    </row>
    <row r="21" spans="1:35" ht="15" customHeight="1" x14ac:dyDescent="0.25">
      <c r="A21" s="5" t="s">
        <v>18</v>
      </c>
      <c r="B21" s="1" t="s">
        <v>1</v>
      </c>
      <c r="C21" s="2">
        <v>135.38461538461539</v>
      </c>
      <c r="D21" s="2">
        <v>137.91666666666666</v>
      </c>
      <c r="E21" s="2">
        <v>140</v>
      </c>
      <c r="F21" s="2">
        <v>147.13333333333333</v>
      </c>
      <c r="G21" s="2">
        <v>148.33333333333334</v>
      </c>
      <c r="H21" s="2">
        <v>162.69230769230768</v>
      </c>
      <c r="I21" s="2">
        <v>158.92857142857142</v>
      </c>
      <c r="J21" s="2">
        <v>162.5</v>
      </c>
      <c r="K21" s="2">
        <v>142.69230769230768</v>
      </c>
      <c r="L21" s="2">
        <v>146.42857142857142</v>
      </c>
      <c r="M21" s="2">
        <v>160.83333333333334</v>
      </c>
      <c r="N21" s="2">
        <v>144.61538461538461</v>
      </c>
      <c r="O21" s="4">
        <v>186.36363636363637</v>
      </c>
      <c r="P21" s="6">
        <v>201.66666666666666</v>
      </c>
      <c r="Q21" s="15">
        <v>198</v>
      </c>
      <c r="R21" s="2">
        <v>196.07142857142858</v>
      </c>
      <c r="S21" s="2">
        <v>189.64285714285714</v>
      </c>
      <c r="T21" s="2">
        <v>191.25</v>
      </c>
      <c r="U21" s="4">
        <v>197.69230769230768</v>
      </c>
      <c r="V21" s="2">
        <v>238.5</v>
      </c>
      <c r="W21" s="16">
        <v>243</v>
      </c>
      <c r="X21" s="16">
        <v>226.21428571428572</v>
      </c>
      <c r="Y21" s="17">
        <v>226.81818181818181</v>
      </c>
      <c r="Z21" s="17">
        <v>206</v>
      </c>
      <c r="AA21" s="19">
        <v>205.90909090909091</v>
      </c>
      <c r="AB21" s="21">
        <v>191.727272727273</v>
      </c>
      <c r="AC21" s="21">
        <v>185.66666666666666</v>
      </c>
      <c r="AD21" s="21">
        <v>184.0625</v>
      </c>
      <c r="AE21" s="23">
        <v>222.08333333333334</v>
      </c>
      <c r="AF21" s="24">
        <v>216.25</v>
      </c>
      <c r="AG21" s="25">
        <v>209</v>
      </c>
      <c r="AH21" s="28">
        <f t="shared" si="0"/>
        <v>5.71984435797666</v>
      </c>
      <c r="AI21" s="28">
        <f t="shared" si="1"/>
        <v>-3.352601156069364</v>
      </c>
    </row>
    <row r="22" spans="1:35" ht="15" customHeight="1" x14ac:dyDescent="0.25">
      <c r="A22" s="5" t="s">
        <v>19</v>
      </c>
      <c r="B22" s="1" t="s">
        <v>1</v>
      </c>
      <c r="C22" s="2">
        <v>153.91666666666666</v>
      </c>
      <c r="D22" s="2">
        <v>145.18181818181819</v>
      </c>
      <c r="E22" s="2">
        <v>143.88888888888889</v>
      </c>
      <c r="F22" s="2">
        <v>152.5</v>
      </c>
      <c r="G22" s="2">
        <v>171</v>
      </c>
      <c r="H22" s="2">
        <v>160.625</v>
      </c>
      <c r="I22" s="2">
        <v>153.75</v>
      </c>
      <c r="J22" s="2">
        <v>163.63636363636363</v>
      </c>
      <c r="K22" s="2">
        <v>151.875</v>
      </c>
      <c r="L22" s="2">
        <v>143.125</v>
      </c>
      <c r="M22" s="2">
        <v>162.5</v>
      </c>
      <c r="N22" s="2">
        <v>156.66666666666666</v>
      </c>
      <c r="O22" s="4">
        <v>178.57142857142858</v>
      </c>
      <c r="P22" s="6">
        <v>203.18181818181819</v>
      </c>
      <c r="Q22" s="15">
        <v>192.91666666666666</v>
      </c>
      <c r="R22" s="2">
        <v>198.07692307692307</v>
      </c>
      <c r="S22" s="2">
        <v>192.16666666666666</v>
      </c>
      <c r="T22" s="2">
        <v>194.58333333333334</v>
      </c>
      <c r="U22" s="4">
        <v>190</v>
      </c>
      <c r="V22" s="2">
        <v>216.875</v>
      </c>
      <c r="W22" s="16">
        <v>228.5</v>
      </c>
      <c r="X22" s="16">
        <v>214.09090909090909</v>
      </c>
      <c r="Y22" s="17">
        <v>215</v>
      </c>
      <c r="Z22" s="17">
        <v>208.75</v>
      </c>
      <c r="AA22" s="19">
        <v>203.5</v>
      </c>
      <c r="AB22" s="21">
        <v>195.833333333333</v>
      </c>
      <c r="AC22" s="21">
        <v>192.27272727272728</v>
      </c>
      <c r="AD22" s="21">
        <v>188.5</v>
      </c>
      <c r="AE22" s="23">
        <v>197.5</v>
      </c>
      <c r="AF22" s="24">
        <v>207.85</v>
      </c>
      <c r="AG22" s="25">
        <v>250.625</v>
      </c>
      <c r="AH22" s="28">
        <f t="shared" si="0"/>
        <v>31.907894736842106</v>
      </c>
      <c r="AI22" s="28">
        <f t="shared" si="1"/>
        <v>20.579745008419536</v>
      </c>
    </row>
    <row r="23" spans="1:35" ht="15" customHeight="1" x14ac:dyDescent="0.25">
      <c r="A23" s="5" t="s">
        <v>20</v>
      </c>
      <c r="B23" s="1" t="s">
        <v>1</v>
      </c>
      <c r="C23" s="2">
        <v>137.6875</v>
      </c>
      <c r="D23" s="2">
        <v>148</v>
      </c>
      <c r="E23" s="2">
        <v>157.28571428571428</v>
      </c>
      <c r="F23" s="2">
        <v>162.6</v>
      </c>
      <c r="G23" s="2">
        <v>168.875</v>
      </c>
      <c r="H23" s="2">
        <v>172.5</v>
      </c>
      <c r="I23" s="2">
        <v>154.25</v>
      </c>
      <c r="J23" s="2">
        <v>153.6</v>
      </c>
      <c r="K23" s="2">
        <v>144.55555555555554</v>
      </c>
      <c r="L23" s="2">
        <v>149.5</v>
      </c>
      <c r="M23" s="2">
        <v>147.88888888888889</v>
      </c>
      <c r="N23" s="2">
        <v>155.14285714285714</v>
      </c>
      <c r="O23" s="4">
        <v>186.66666666666666</v>
      </c>
      <c r="P23" s="6">
        <v>202.5</v>
      </c>
      <c r="Q23" s="15">
        <v>202.5</v>
      </c>
      <c r="R23" s="2">
        <v>198.33333333333334</v>
      </c>
      <c r="S23" s="2">
        <v>191</v>
      </c>
      <c r="T23" s="2">
        <v>200.5</v>
      </c>
      <c r="U23" s="4">
        <v>207.5</v>
      </c>
      <c r="V23" s="2">
        <v>201.25</v>
      </c>
      <c r="W23" s="16">
        <v>255</v>
      </c>
      <c r="X23" s="16">
        <v>247.5</v>
      </c>
      <c r="Y23" s="17">
        <v>233.125</v>
      </c>
      <c r="Z23" s="17">
        <v>224</v>
      </c>
      <c r="AA23" s="19">
        <v>218</v>
      </c>
      <c r="AB23" s="21">
        <v>220.89</v>
      </c>
      <c r="AC23" s="21">
        <v>200.375</v>
      </c>
      <c r="AD23" s="21">
        <v>189.22222222222223</v>
      </c>
      <c r="AE23" s="23">
        <v>216.66666666666666</v>
      </c>
      <c r="AF23" s="24">
        <v>208.62</v>
      </c>
      <c r="AG23" s="25">
        <v>213.33333333333334</v>
      </c>
      <c r="AH23" s="28">
        <f t="shared" si="0"/>
        <v>2.811244979919683</v>
      </c>
      <c r="AI23" s="28">
        <f t="shared" si="1"/>
        <v>2.2592912152877664</v>
      </c>
    </row>
    <row r="24" spans="1:35" ht="15" customHeight="1" x14ac:dyDescent="0.25">
      <c r="A24" s="5" t="s">
        <v>21</v>
      </c>
      <c r="B24" s="1" t="s">
        <v>1</v>
      </c>
      <c r="C24" s="2">
        <v>130.625</v>
      </c>
      <c r="D24" s="2">
        <v>133.125</v>
      </c>
      <c r="E24" s="2">
        <v>143.125</v>
      </c>
      <c r="F24" s="2">
        <v>155</v>
      </c>
      <c r="G24" s="2">
        <v>142.14285714285714</v>
      </c>
      <c r="H24" s="2">
        <v>152.77777777777777</v>
      </c>
      <c r="I24" s="2">
        <v>143.88888888888889</v>
      </c>
      <c r="J24" s="2">
        <v>145.5</v>
      </c>
      <c r="K24" s="2">
        <v>143.125</v>
      </c>
      <c r="L24" s="2">
        <v>135</v>
      </c>
      <c r="M24" s="2">
        <v>150.5</v>
      </c>
      <c r="N24" s="2">
        <v>140</v>
      </c>
      <c r="O24" s="4">
        <v>194</v>
      </c>
      <c r="P24" s="6">
        <v>211.11111111111111</v>
      </c>
      <c r="Q24" s="15">
        <v>195.22222222222223</v>
      </c>
      <c r="R24" s="2">
        <v>184.875</v>
      </c>
      <c r="S24" s="2">
        <v>191.5</v>
      </c>
      <c r="T24" s="2">
        <v>195.5</v>
      </c>
      <c r="U24" s="4">
        <v>202.22222222222223</v>
      </c>
      <c r="V24" s="2">
        <v>252.1875</v>
      </c>
      <c r="W24" s="16">
        <v>237</v>
      </c>
      <c r="X24" s="16">
        <v>236.25</v>
      </c>
      <c r="Y24" s="17">
        <v>230.41666666666666</v>
      </c>
      <c r="Z24" s="17">
        <v>226</v>
      </c>
      <c r="AA24" s="19">
        <v>211.18181818181819</v>
      </c>
      <c r="AB24" s="21">
        <v>207.22222222222223</v>
      </c>
      <c r="AC24" s="21">
        <v>187.22222222222223</v>
      </c>
      <c r="AD24" s="21">
        <v>178.33333333333334</v>
      </c>
      <c r="AE24" s="23">
        <v>193.4375</v>
      </c>
      <c r="AF24" s="24">
        <v>201.66</v>
      </c>
      <c r="AG24" s="25">
        <v>218</v>
      </c>
      <c r="AH24" s="28">
        <f t="shared" si="0"/>
        <v>7.8021978021977993</v>
      </c>
      <c r="AI24" s="28">
        <f t="shared" si="1"/>
        <v>8.1027471982544892</v>
      </c>
    </row>
    <row r="25" spans="1:35" ht="15" customHeight="1" x14ac:dyDescent="0.25">
      <c r="A25" s="5" t="s">
        <v>22</v>
      </c>
      <c r="B25" s="1" t="s">
        <v>1</v>
      </c>
      <c r="C25" s="2">
        <v>172.69230769230768</v>
      </c>
      <c r="D25" s="2">
        <v>191.25</v>
      </c>
      <c r="E25" s="2">
        <v>165</v>
      </c>
      <c r="F25" s="2">
        <v>161.875</v>
      </c>
      <c r="G25" s="2">
        <v>209.375</v>
      </c>
      <c r="H25" s="2">
        <v>215</v>
      </c>
      <c r="I25" s="2">
        <v>210.76923076923077</v>
      </c>
      <c r="J25" s="2">
        <v>200.76923076923077</v>
      </c>
      <c r="K25" s="2">
        <v>155.5</v>
      </c>
      <c r="L25" s="2">
        <v>212.77777777777777</v>
      </c>
      <c r="M25" s="2">
        <v>192.27272727272728</v>
      </c>
      <c r="N25" s="2">
        <v>187.77777777777777</v>
      </c>
      <c r="O25" s="4">
        <v>200</v>
      </c>
      <c r="P25" s="6">
        <v>229.09090909090909</v>
      </c>
      <c r="Q25" s="15">
        <v>194.54545454545453</v>
      </c>
      <c r="R25" s="2">
        <v>199.375</v>
      </c>
      <c r="S25" s="2">
        <v>192</v>
      </c>
      <c r="T25" s="2">
        <v>208.63636363636363</v>
      </c>
      <c r="U25" s="4">
        <v>210.41666666666666</v>
      </c>
      <c r="V25" s="2">
        <v>235.83333333333334</v>
      </c>
      <c r="W25" s="16">
        <v>240.71428571428572</v>
      </c>
      <c r="X25" s="16">
        <v>230</v>
      </c>
      <c r="Y25" s="17">
        <v>223.5</v>
      </c>
      <c r="Z25" s="17">
        <v>219.16666666666666</v>
      </c>
      <c r="AA25" s="19">
        <v>224.09090909090909</v>
      </c>
      <c r="AB25" s="21">
        <v>220</v>
      </c>
      <c r="AC25" s="21">
        <v>216</v>
      </c>
      <c r="AD25" s="21">
        <v>179</v>
      </c>
      <c r="AE25" s="23">
        <v>216.875</v>
      </c>
      <c r="AF25" s="24">
        <v>219.37</v>
      </c>
      <c r="AG25" s="25">
        <v>221.42857142857142</v>
      </c>
      <c r="AH25" s="28">
        <f t="shared" si="0"/>
        <v>5.2333804809052324</v>
      </c>
      <c r="AI25" s="28">
        <f t="shared" si="1"/>
        <v>0.93840152644910968</v>
      </c>
    </row>
    <row r="26" spans="1:35" ht="15" customHeight="1" x14ac:dyDescent="0.25">
      <c r="A26" s="5" t="s">
        <v>23</v>
      </c>
      <c r="B26" s="1" t="s">
        <v>1</v>
      </c>
      <c r="C26" s="2">
        <v>152.5</v>
      </c>
      <c r="D26" s="2">
        <v>151.25</v>
      </c>
      <c r="E26" s="2">
        <v>148.80000000000001</v>
      </c>
      <c r="F26" s="2">
        <v>151.6</v>
      </c>
      <c r="G26" s="2">
        <v>155</v>
      </c>
      <c r="H26" s="2">
        <v>162.14285714285714</v>
      </c>
      <c r="I26" s="2">
        <v>166.25</v>
      </c>
      <c r="J26" s="2">
        <v>166.33333333333334</v>
      </c>
      <c r="K26" s="2">
        <v>152.14285714285714</v>
      </c>
      <c r="L26" s="2">
        <v>152</v>
      </c>
      <c r="M26" s="2">
        <v>135</v>
      </c>
      <c r="N26" s="2">
        <v>152.5</v>
      </c>
      <c r="O26" s="4">
        <v>180</v>
      </c>
      <c r="P26" s="6">
        <v>201.25</v>
      </c>
      <c r="Q26" s="15">
        <v>190</v>
      </c>
      <c r="R26" s="2">
        <v>196.66666666666666</v>
      </c>
      <c r="S26" s="2">
        <v>181.81818181818181</v>
      </c>
      <c r="T26" s="2">
        <v>186.25</v>
      </c>
      <c r="U26" s="4">
        <v>186</v>
      </c>
      <c r="V26" s="2">
        <v>235.38461538461539</v>
      </c>
      <c r="W26" s="16">
        <v>250</v>
      </c>
      <c r="X26" s="16">
        <v>260</v>
      </c>
      <c r="Y26" s="17">
        <v>249</v>
      </c>
      <c r="Z26" s="17">
        <v>229.5</v>
      </c>
      <c r="AA26" s="19">
        <v>217.5</v>
      </c>
      <c r="AB26" s="21">
        <v>210.83333333333334</v>
      </c>
      <c r="AC26" s="21">
        <v>204.444444444444</v>
      </c>
      <c r="AD26" s="21">
        <v>175</v>
      </c>
      <c r="AE26" s="23">
        <v>191.15384615384616</v>
      </c>
      <c r="AF26" s="24">
        <v>214.44</v>
      </c>
      <c r="AG26" s="25">
        <v>207</v>
      </c>
      <c r="AH26" s="28">
        <f t="shared" si="0"/>
        <v>11.29032258064516</v>
      </c>
      <c r="AI26" s="28">
        <f t="shared" si="1"/>
        <v>-3.4695019585898144</v>
      </c>
    </row>
    <row r="27" spans="1:35" ht="15" customHeight="1" x14ac:dyDescent="0.25">
      <c r="A27" s="5" t="s">
        <v>24</v>
      </c>
      <c r="B27" s="1" t="s">
        <v>1</v>
      </c>
      <c r="C27" s="2">
        <v>146</v>
      </c>
      <c r="D27" s="2">
        <v>160.33333333333334</v>
      </c>
      <c r="E27" s="2">
        <v>154</v>
      </c>
      <c r="F27" s="2">
        <v>179.2</v>
      </c>
      <c r="G27" s="2">
        <v>143.33333333333334</v>
      </c>
      <c r="H27" s="2">
        <v>168</v>
      </c>
      <c r="I27" s="2">
        <v>163.19999999999999</v>
      </c>
      <c r="J27" s="2">
        <v>160.33333333333334</v>
      </c>
      <c r="K27" s="2">
        <v>142.66666666666666</v>
      </c>
      <c r="L27" s="2">
        <v>153.57142857142858</v>
      </c>
      <c r="M27" s="2">
        <v>135</v>
      </c>
      <c r="N27" s="2">
        <v>146</v>
      </c>
      <c r="O27" s="3">
        <v>185.21063998590083</v>
      </c>
      <c r="P27" s="6">
        <v>223.33333333333334</v>
      </c>
      <c r="Q27" s="15">
        <v>202</v>
      </c>
      <c r="R27" s="2">
        <v>198.88888888888889</v>
      </c>
      <c r="S27" s="2">
        <v>193.34179866666673</v>
      </c>
      <c r="T27" s="2">
        <v>187.85714285714286</v>
      </c>
      <c r="U27" s="4">
        <v>191.66666666666666</v>
      </c>
      <c r="V27" s="2">
        <v>228.33333333333334</v>
      </c>
      <c r="W27" s="16">
        <v>253.33333333333334</v>
      </c>
      <c r="X27" s="16">
        <v>263.57142857142856</v>
      </c>
      <c r="Y27" s="17">
        <v>220</v>
      </c>
      <c r="Z27" s="17">
        <v>219.375</v>
      </c>
      <c r="AA27" s="19">
        <v>235.55555555555554</v>
      </c>
      <c r="AB27" s="21">
        <v>202</v>
      </c>
      <c r="AC27" s="21">
        <v>203.33333333333334</v>
      </c>
      <c r="AD27" s="21">
        <v>170</v>
      </c>
      <c r="AE27" s="23">
        <v>191.53846153846155</v>
      </c>
      <c r="AF27" s="24">
        <v>201</v>
      </c>
      <c r="AG27" s="25">
        <v>198</v>
      </c>
      <c r="AH27" s="28">
        <f t="shared" si="0"/>
        <v>3.3043478260869619</v>
      </c>
      <c r="AI27" s="28">
        <f t="shared" si="1"/>
        <v>-1.4925373134328357</v>
      </c>
    </row>
    <row r="28" spans="1:35" ht="15" customHeight="1" x14ac:dyDescent="0.25">
      <c r="A28" s="5" t="s">
        <v>25</v>
      </c>
      <c r="B28" s="1" t="s">
        <v>1</v>
      </c>
      <c r="C28" s="2">
        <v>131.47058823529412</v>
      </c>
      <c r="D28" s="2">
        <v>125.75</v>
      </c>
      <c r="E28" s="2">
        <v>131.25</v>
      </c>
      <c r="F28" s="2">
        <v>140.55555555555554</v>
      </c>
      <c r="G28" s="2">
        <v>133.33333333333334</v>
      </c>
      <c r="H28" s="2">
        <v>153.68421052631578</v>
      </c>
      <c r="I28" s="2">
        <v>148.42105263157899</v>
      </c>
      <c r="J28" s="2">
        <v>149.375</v>
      </c>
      <c r="K28" s="2">
        <v>155.25</v>
      </c>
      <c r="L28" s="2">
        <v>143.4375</v>
      </c>
      <c r="M28" s="2">
        <v>147.36842105263159</v>
      </c>
      <c r="N28" s="2">
        <v>143.25</v>
      </c>
      <c r="O28" s="4">
        <v>175.55555555555554</v>
      </c>
      <c r="P28" s="6">
        <v>202.14285714285714</v>
      </c>
      <c r="Q28" s="15">
        <v>194.47058823529412</v>
      </c>
      <c r="R28" s="2">
        <v>188.11111111111111</v>
      </c>
      <c r="S28" s="2">
        <v>187</v>
      </c>
      <c r="T28" s="2">
        <v>195.58823529411765</v>
      </c>
      <c r="U28" s="4">
        <v>196.57894736842104</v>
      </c>
      <c r="V28" s="2">
        <v>230</v>
      </c>
      <c r="W28" s="16">
        <v>252.1875</v>
      </c>
      <c r="X28" s="16">
        <v>242.61904761904762</v>
      </c>
      <c r="Y28" s="17">
        <v>236.94444444444446</v>
      </c>
      <c r="Z28" s="17">
        <v>230</v>
      </c>
      <c r="AA28" s="19">
        <v>205.95238095238096</v>
      </c>
      <c r="AB28" s="21">
        <v>187.1875</v>
      </c>
      <c r="AC28" s="21">
        <v>179.8235294117647</v>
      </c>
      <c r="AD28" s="21">
        <v>185.29411764705881</v>
      </c>
      <c r="AE28" s="23">
        <v>191.47058823529412</v>
      </c>
      <c r="AF28" s="24">
        <v>206.33</v>
      </c>
      <c r="AG28" s="25">
        <v>216.53846153846155</v>
      </c>
      <c r="AH28" s="28">
        <f t="shared" si="0"/>
        <v>10.153434249819803</v>
      </c>
      <c r="AI28" s="28">
        <f t="shared" si="1"/>
        <v>4.9476380257168291</v>
      </c>
    </row>
    <row r="29" spans="1:35" ht="15" customHeight="1" x14ac:dyDescent="0.25">
      <c r="A29" s="5" t="s">
        <v>26</v>
      </c>
      <c r="B29" s="1" t="s">
        <v>1</v>
      </c>
      <c r="C29" s="2">
        <v>167.69230769230768</v>
      </c>
      <c r="D29" s="2">
        <v>169.14285714285714</v>
      </c>
      <c r="E29" s="2">
        <v>193.125</v>
      </c>
      <c r="F29" s="2">
        <v>166</v>
      </c>
      <c r="G29" s="2">
        <v>154</v>
      </c>
      <c r="H29" s="2">
        <v>182.14285714285714</v>
      </c>
      <c r="I29" s="2">
        <v>170</v>
      </c>
      <c r="J29" s="2">
        <v>162.5</v>
      </c>
      <c r="K29" s="2">
        <v>161.5</v>
      </c>
      <c r="L29" s="2">
        <v>161.11111111111111</v>
      </c>
      <c r="M29" s="2">
        <v>152.77777777777777</v>
      </c>
      <c r="N29" s="2">
        <v>167.69230769230768</v>
      </c>
      <c r="O29" s="4">
        <v>183.63636363636363</v>
      </c>
      <c r="P29" s="6">
        <v>205</v>
      </c>
      <c r="Q29" s="15">
        <v>208.88888888888889</v>
      </c>
      <c r="R29" s="2">
        <v>196.57142857142858</v>
      </c>
      <c r="S29" s="2">
        <v>183</v>
      </c>
      <c r="T29" s="2">
        <v>195</v>
      </c>
      <c r="U29" s="4">
        <v>196.42857142857142</v>
      </c>
      <c r="V29" s="2">
        <v>227.77777777777777</v>
      </c>
      <c r="W29" s="16">
        <v>251.25</v>
      </c>
      <c r="X29" s="16">
        <v>250.5</v>
      </c>
      <c r="Y29" s="17">
        <v>246.90909090909091</v>
      </c>
      <c r="Z29" s="17">
        <v>227.08333333333334</v>
      </c>
      <c r="AA29" s="19">
        <v>221.81818181818181</v>
      </c>
      <c r="AB29" s="21">
        <v>185</v>
      </c>
      <c r="AC29" s="21">
        <v>176.25</v>
      </c>
      <c r="AD29" s="21">
        <v>180</v>
      </c>
      <c r="AE29" s="23">
        <v>194.72222222222223</v>
      </c>
      <c r="AF29" s="24">
        <v>183.75</v>
      </c>
      <c r="AG29" s="25">
        <v>220</v>
      </c>
      <c r="AH29" s="28">
        <f t="shared" si="0"/>
        <v>12.000000000000007</v>
      </c>
      <c r="AI29" s="28">
        <f t="shared" si="1"/>
        <v>19.727891156462583</v>
      </c>
    </row>
    <row r="30" spans="1:35" ht="15" customHeight="1" x14ac:dyDescent="0.25">
      <c r="A30" s="5" t="s">
        <v>27</v>
      </c>
      <c r="B30" s="1" t="s">
        <v>1</v>
      </c>
      <c r="C30" s="2">
        <v>179.375</v>
      </c>
      <c r="D30" s="2">
        <v>162.14285714285714</v>
      </c>
      <c r="E30" s="2">
        <v>175</v>
      </c>
      <c r="F30" s="2">
        <v>162</v>
      </c>
      <c r="G30" s="2">
        <v>186.66666666666666</v>
      </c>
      <c r="H30" s="2">
        <v>177.14285714285714</v>
      </c>
      <c r="I30" s="2">
        <v>172.5</v>
      </c>
      <c r="J30" s="2">
        <v>187</v>
      </c>
      <c r="K30" s="2">
        <v>164.16666666666666</v>
      </c>
      <c r="L30" s="2">
        <v>151</v>
      </c>
      <c r="M30" s="2">
        <v>169</v>
      </c>
      <c r="N30" s="2">
        <v>179.375</v>
      </c>
      <c r="O30" s="4">
        <v>188.33333333333334</v>
      </c>
      <c r="P30" s="6">
        <v>204.28571428571428</v>
      </c>
      <c r="Q30" s="15">
        <v>197.14285714285714</v>
      </c>
      <c r="R30" s="2">
        <v>198</v>
      </c>
      <c r="S30" s="2">
        <v>183.88888888888889</v>
      </c>
      <c r="T30" s="2">
        <v>188</v>
      </c>
      <c r="U30" s="4">
        <v>190</v>
      </c>
      <c r="V30" s="2">
        <v>223.33333333333334</v>
      </c>
      <c r="W30" s="16">
        <v>248.57142857142858</v>
      </c>
      <c r="X30" s="16">
        <v>226.42857142857142</v>
      </c>
      <c r="Y30" s="17">
        <v>237.5</v>
      </c>
      <c r="Z30" s="17">
        <v>236.42857142857142</v>
      </c>
      <c r="AA30" s="19">
        <v>230</v>
      </c>
      <c r="AB30" s="21">
        <v>220</v>
      </c>
      <c r="AC30" s="21">
        <v>224.230769230769</v>
      </c>
      <c r="AD30" s="21">
        <v>181.42857142857142</v>
      </c>
      <c r="AE30" s="23">
        <v>206.25</v>
      </c>
      <c r="AF30" s="24">
        <v>200.28</v>
      </c>
      <c r="AG30" s="25">
        <v>203.75</v>
      </c>
      <c r="AH30" s="28">
        <f t="shared" si="0"/>
        <v>7.2368421052631584</v>
      </c>
      <c r="AI30" s="28">
        <f t="shared" si="1"/>
        <v>1.7325743958458155</v>
      </c>
    </row>
    <row r="31" spans="1:35" ht="15" customHeight="1" x14ac:dyDescent="0.25">
      <c r="A31" s="5" t="s">
        <v>39</v>
      </c>
      <c r="B31" s="1" t="s">
        <v>1</v>
      </c>
      <c r="C31" s="2">
        <v>129.64285714285714</v>
      </c>
      <c r="D31" s="2">
        <v>128.54166666666666</v>
      </c>
      <c r="E31" s="2">
        <v>133.84615384615384</v>
      </c>
      <c r="F31" s="2">
        <v>141.25</v>
      </c>
      <c r="G31" s="2">
        <v>132.72727272727272</v>
      </c>
      <c r="H31" s="2">
        <v>151.53846153846155</v>
      </c>
      <c r="I31" s="2">
        <v>149.4</v>
      </c>
      <c r="J31" s="2">
        <v>146.78571428571428</v>
      </c>
      <c r="K31" s="2">
        <v>140.38461538461539</v>
      </c>
      <c r="L31" s="2">
        <v>135</v>
      </c>
      <c r="M31" s="2">
        <v>129.61538461538461</v>
      </c>
      <c r="N31" s="2">
        <v>132.5</v>
      </c>
      <c r="O31" s="4">
        <v>172.85714285714286</v>
      </c>
      <c r="P31" s="6">
        <v>207.15384615384616</v>
      </c>
      <c r="Q31" s="15">
        <v>198.46153846153845</v>
      </c>
      <c r="R31" s="2">
        <v>183.46153846153845</v>
      </c>
      <c r="S31" s="2">
        <v>186.69230769230768</v>
      </c>
      <c r="T31" s="2">
        <v>199.86666666666667</v>
      </c>
      <c r="U31" s="4">
        <v>204.09090909090909</v>
      </c>
      <c r="V31" s="2">
        <v>198.33333333333334</v>
      </c>
      <c r="W31" s="16">
        <v>245.38461538461539</v>
      </c>
      <c r="X31" s="16">
        <v>238</v>
      </c>
      <c r="Y31" s="17">
        <v>220.38461538461539</v>
      </c>
      <c r="Z31" s="17">
        <v>210.5</v>
      </c>
      <c r="AA31" s="19">
        <v>220.45454545454547</v>
      </c>
      <c r="AB31" s="21">
        <v>180.07692307692301</v>
      </c>
      <c r="AC31" s="21">
        <v>177.72727272727272</v>
      </c>
      <c r="AD31" s="21">
        <v>184</v>
      </c>
      <c r="AE31" s="23">
        <v>195</v>
      </c>
      <c r="AF31" s="24">
        <v>192.3</v>
      </c>
      <c r="AG31" s="25">
        <v>199.5</v>
      </c>
      <c r="AH31" s="28">
        <f t="shared" si="0"/>
        <v>-2.2494432071269497</v>
      </c>
      <c r="AI31" s="28">
        <f t="shared" si="1"/>
        <v>3.7441497659906333</v>
      </c>
    </row>
    <row r="32" spans="1:35" ht="15" customHeight="1" x14ac:dyDescent="0.25">
      <c r="A32" s="5" t="s">
        <v>28</v>
      </c>
      <c r="B32" s="1" t="s">
        <v>1</v>
      </c>
      <c r="C32" s="2">
        <v>155.3125</v>
      </c>
      <c r="D32" s="2">
        <v>143.4375</v>
      </c>
      <c r="E32" s="2">
        <v>153.15789473684211</v>
      </c>
      <c r="F32" s="2">
        <v>155.375</v>
      </c>
      <c r="G32" s="2">
        <v>154.66666666666666</v>
      </c>
      <c r="H32" s="2">
        <v>156.66666666666666</v>
      </c>
      <c r="I32" s="2">
        <v>152.1875</v>
      </c>
      <c r="J32" s="2">
        <v>156</v>
      </c>
      <c r="K32" s="2">
        <v>145.55555555555554</v>
      </c>
      <c r="L32" s="2">
        <v>138.57142857142858</v>
      </c>
      <c r="M32" s="2">
        <v>142.36842105263159</v>
      </c>
      <c r="N32" s="2">
        <v>150.33333333333334</v>
      </c>
      <c r="O32" s="4">
        <v>177.5</v>
      </c>
      <c r="P32" s="6">
        <v>206.25</v>
      </c>
      <c r="Q32" s="15">
        <v>191.57894736842104</v>
      </c>
      <c r="R32" s="2">
        <v>185.66666666666666</v>
      </c>
      <c r="S32" s="2">
        <v>181.125</v>
      </c>
      <c r="T32" s="2">
        <v>201.5</v>
      </c>
      <c r="U32" s="4">
        <v>206.66666666666666</v>
      </c>
      <c r="V32" s="2">
        <v>223</v>
      </c>
      <c r="W32" s="16">
        <v>248.33333333333334</v>
      </c>
      <c r="X32" s="16">
        <v>254.375</v>
      </c>
      <c r="Y32" s="17">
        <v>251.25</v>
      </c>
      <c r="Z32" s="17">
        <v>228.46153846153845</v>
      </c>
      <c r="AA32" s="19">
        <v>212.8125</v>
      </c>
      <c r="AB32" s="21">
        <v>183.33333333333334</v>
      </c>
      <c r="AC32" s="21">
        <v>182.85714285714286</v>
      </c>
      <c r="AD32" s="21">
        <v>180</v>
      </c>
      <c r="AE32" s="23">
        <v>206</v>
      </c>
      <c r="AF32" s="24">
        <v>190.42</v>
      </c>
      <c r="AG32" s="25">
        <v>199.55</v>
      </c>
      <c r="AH32" s="28">
        <f t="shared" si="0"/>
        <v>-3.4435483870967643</v>
      </c>
      <c r="AI32" s="28">
        <f t="shared" si="1"/>
        <v>4.794664426005685</v>
      </c>
    </row>
    <row r="33" spans="1:35" ht="15" customHeight="1" x14ac:dyDescent="0.25">
      <c r="A33" s="5" t="s">
        <v>29</v>
      </c>
      <c r="B33" s="1" t="s">
        <v>1</v>
      </c>
      <c r="C33" s="2">
        <v>127.14285714285714</v>
      </c>
      <c r="D33" s="2">
        <v>145.38461538461539</v>
      </c>
      <c r="E33" s="2">
        <v>129.58333333333334</v>
      </c>
      <c r="F33" s="2">
        <v>134.33333333333334</v>
      </c>
      <c r="G33" s="2">
        <v>137.46666666666667</v>
      </c>
      <c r="H33" s="2">
        <v>158.05555555555554</v>
      </c>
      <c r="I33" s="2">
        <v>154.16666666666666</v>
      </c>
      <c r="J33" s="2">
        <v>150</v>
      </c>
      <c r="K33" s="2">
        <v>141.1764705882353</v>
      </c>
      <c r="L33" s="2">
        <v>132.69230769230768</v>
      </c>
      <c r="M33" s="2">
        <v>126</v>
      </c>
      <c r="N33" s="2">
        <v>129.16666666666666</v>
      </c>
      <c r="O33" s="4">
        <v>181</v>
      </c>
      <c r="P33" s="6">
        <v>206</v>
      </c>
      <c r="Q33" s="15">
        <v>203.53333333333333</v>
      </c>
      <c r="R33" s="2">
        <v>192</v>
      </c>
      <c r="S33" s="2">
        <v>191.35</v>
      </c>
      <c r="T33" s="2">
        <v>197.94117647058823</v>
      </c>
      <c r="U33" s="4">
        <v>203.57142857142858</v>
      </c>
      <c r="V33" s="2">
        <v>255</v>
      </c>
      <c r="W33" s="16">
        <v>220</v>
      </c>
      <c r="X33" s="16">
        <v>242.52941176470588</v>
      </c>
      <c r="Y33" s="17">
        <v>218</v>
      </c>
      <c r="Z33" s="17">
        <v>206.42857142857142</v>
      </c>
      <c r="AA33" s="19">
        <v>192.5</v>
      </c>
      <c r="AB33" s="21">
        <v>185.769230769231</v>
      </c>
      <c r="AC33" s="21">
        <v>170.35714285714286</v>
      </c>
      <c r="AD33" s="21">
        <v>183.46153846153845</v>
      </c>
      <c r="AE33" s="23">
        <v>217.5</v>
      </c>
      <c r="AF33" s="24">
        <v>200</v>
      </c>
      <c r="AG33" s="25">
        <v>198.5</v>
      </c>
      <c r="AH33" s="28">
        <f t="shared" si="0"/>
        <v>-2.4912280701754446</v>
      </c>
      <c r="AI33" s="28">
        <f t="shared" si="1"/>
        <v>-0.75</v>
      </c>
    </row>
    <row r="34" spans="1:35" ht="15" customHeight="1" x14ac:dyDescent="0.25">
      <c r="A34" s="5" t="s">
        <v>30</v>
      </c>
      <c r="B34" s="1" t="s">
        <v>1</v>
      </c>
      <c r="C34" s="2">
        <v>130.94444444444446</v>
      </c>
      <c r="D34" s="2">
        <v>129.52941176470588</v>
      </c>
      <c r="E34" s="2">
        <v>132.10526315789474</v>
      </c>
      <c r="F34" s="2">
        <v>141.05263157894737</v>
      </c>
      <c r="G34" s="2">
        <v>142.5</v>
      </c>
      <c r="H34" s="2">
        <v>156.64285714285714</v>
      </c>
      <c r="I34" s="2">
        <v>228.33333333333334</v>
      </c>
      <c r="J34" s="2">
        <v>148.4375</v>
      </c>
      <c r="K34" s="2">
        <v>139.83333333333334</v>
      </c>
      <c r="L34" s="2">
        <v>134.5</v>
      </c>
      <c r="M34" s="2">
        <v>130.66666666666666</v>
      </c>
      <c r="N34" s="2">
        <v>140</v>
      </c>
      <c r="O34" s="4">
        <v>181.05263157894737</v>
      </c>
      <c r="P34" s="6">
        <v>207.5</v>
      </c>
      <c r="Q34" s="15">
        <v>197.89473684210526</v>
      </c>
      <c r="R34" s="2">
        <v>194.44444444444446</v>
      </c>
      <c r="S34" s="2">
        <v>188.0625</v>
      </c>
      <c r="T34" s="2">
        <v>197.38888888888889</v>
      </c>
      <c r="U34" s="4">
        <v>203.52941176470588</v>
      </c>
      <c r="V34" s="2">
        <v>220</v>
      </c>
      <c r="W34" s="16">
        <v>226.66666666666666</v>
      </c>
      <c r="X34" s="16">
        <v>242.1875</v>
      </c>
      <c r="Y34" s="17">
        <v>230.76190476190476</v>
      </c>
      <c r="Z34" s="17">
        <v>207.14285714285714</v>
      </c>
      <c r="AA34" s="19">
        <v>202.10526315789474</v>
      </c>
      <c r="AB34" s="21">
        <v>168.66666666666666</v>
      </c>
      <c r="AC34" s="21">
        <v>178.2</v>
      </c>
      <c r="AD34" s="21">
        <v>187.94117647058823</v>
      </c>
      <c r="AE34" s="23">
        <v>212.5</v>
      </c>
      <c r="AF34" s="24">
        <v>192.14</v>
      </c>
      <c r="AG34" s="25">
        <v>194.21875</v>
      </c>
      <c r="AH34" s="28">
        <f t="shared" si="0"/>
        <v>-4.5746026011560703</v>
      </c>
      <c r="AI34" s="28">
        <f t="shared" si="1"/>
        <v>1.0818934110544467</v>
      </c>
    </row>
    <row r="35" spans="1:35" ht="15" customHeight="1" x14ac:dyDescent="0.25">
      <c r="A35" s="5" t="s">
        <v>31</v>
      </c>
      <c r="B35" s="1" t="s">
        <v>1</v>
      </c>
      <c r="C35" s="2">
        <v>150</v>
      </c>
      <c r="D35" s="2">
        <v>140</v>
      </c>
      <c r="E35" s="2">
        <v>142</v>
      </c>
      <c r="F35" s="2">
        <v>138.57142857142858</v>
      </c>
      <c r="G35" s="2">
        <v>146.25</v>
      </c>
      <c r="H35" s="2">
        <v>149.19999999999999</v>
      </c>
      <c r="I35" s="2">
        <v>141.25</v>
      </c>
      <c r="J35" s="2">
        <v>152.5</v>
      </c>
      <c r="K35" s="2">
        <v>138</v>
      </c>
      <c r="L35" s="2">
        <v>134</v>
      </c>
      <c r="M35" s="2">
        <v>175.8</v>
      </c>
      <c r="N35" s="2">
        <v>150</v>
      </c>
      <c r="O35" s="4">
        <v>181.875</v>
      </c>
      <c r="P35" s="6">
        <v>201.25</v>
      </c>
      <c r="Q35" s="15">
        <v>197.71428571428572</v>
      </c>
      <c r="R35" s="2">
        <v>203.33333333333334</v>
      </c>
      <c r="S35" s="2">
        <v>178.125</v>
      </c>
      <c r="T35" s="2">
        <v>190</v>
      </c>
      <c r="U35" s="4">
        <v>182.5</v>
      </c>
      <c r="V35" s="2">
        <v>219</v>
      </c>
      <c r="W35" s="16">
        <v>245</v>
      </c>
      <c r="X35" s="16">
        <v>209.16666666666666</v>
      </c>
      <c r="Y35" s="17">
        <v>228.75</v>
      </c>
      <c r="Z35" s="17">
        <v>223.125</v>
      </c>
      <c r="AA35" s="19">
        <v>202.5</v>
      </c>
      <c r="AB35" s="21">
        <v>206.11111111111111</v>
      </c>
      <c r="AC35" s="21">
        <v>206.5</v>
      </c>
      <c r="AD35" s="21">
        <v>176.66666666666666</v>
      </c>
      <c r="AE35" s="23">
        <v>195</v>
      </c>
      <c r="AF35" s="24">
        <v>202.72</v>
      </c>
      <c r="AG35" s="25">
        <v>200</v>
      </c>
      <c r="AH35" s="28">
        <f t="shared" si="0"/>
        <v>9.5890410958904102</v>
      </c>
      <c r="AI35" s="28">
        <f t="shared" si="1"/>
        <v>-1.3417521704814517</v>
      </c>
    </row>
    <row r="36" spans="1:35" ht="15" customHeight="1" x14ac:dyDescent="0.25">
      <c r="A36" s="5" t="s">
        <v>32</v>
      </c>
      <c r="B36" s="1" t="s">
        <v>1</v>
      </c>
      <c r="C36" s="2">
        <v>165.55555555555554</v>
      </c>
      <c r="D36" s="2">
        <v>150</v>
      </c>
      <c r="E36" s="2">
        <v>158.33333333333334</v>
      </c>
      <c r="F36" s="2">
        <v>150</v>
      </c>
      <c r="G36" s="2">
        <v>178.75</v>
      </c>
      <c r="H36" s="3">
        <v>164.53889671806257</v>
      </c>
      <c r="I36" s="2">
        <v>158.18181818181819</v>
      </c>
      <c r="J36" s="2">
        <v>155.14285714285714</v>
      </c>
      <c r="K36" s="2">
        <v>160</v>
      </c>
      <c r="L36" s="2">
        <v>153.33333333333334</v>
      </c>
      <c r="M36" s="2">
        <v>161.66666666666666</v>
      </c>
      <c r="N36" s="2">
        <v>160</v>
      </c>
      <c r="O36" s="4">
        <v>191.11111111111111</v>
      </c>
      <c r="P36" s="6">
        <v>200</v>
      </c>
      <c r="Q36" s="15">
        <v>194.4</v>
      </c>
      <c r="R36" s="2">
        <v>186.66666666666666</v>
      </c>
      <c r="S36" s="2">
        <v>183.8125</v>
      </c>
      <c r="T36" s="2">
        <v>220</v>
      </c>
      <c r="U36" s="4">
        <v>210</v>
      </c>
      <c r="V36" s="2">
        <v>241.70588235294119</v>
      </c>
      <c r="W36" s="16">
        <v>250</v>
      </c>
      <c r="X36" s="16">
        <v>212.14285714285714</v>
      </c>
      <c r="Y36" s="17">
        <v>210</v>
      </c>
      <c r="Z36" s="17">
        <v>210.71428571428572</v>
      </c>
      <c r="AA36" s="19">
        <v>211.15384615384616</v>
      </c>
      <c r="AB36" s="21">
        <v>213.055555555556</v>
      </c>
      <c r="AC36" s="21">
        <v>193.21428571428572</v>
      </c>
      <c r="AD36" s="21">
        <v>190</v>
      </c>
      <c r="AE36" s="23">
        <v>195.66666666666666</v>
      </c>
      <c r="AF36" s="24">
        <v>200.9</v>
      </c>
      <c r="AG36" s="25">
        <v>195</v>
      </c>
      <c r="AH36" s="28">
        <f t="shared" si="0"/>
        <v>-7.1428571428571423</v>
      </c>
      <c r="AI36" s="28">
        <f t="shared" si="1"/>
        <v>-2.9367844698855179</v>
      </c>
    </row>
    <row r="37" spans="1:35" ht="15" customHeight="1" x14ac:dyDescent="0.25">
      <c r="A37" s="5" t="s">
        <v>33</v>
      </c>
      <c r="B37" s="1" t="s">
        <v>1</v>
      </c>
      <c r="C37" s="2">
        <v>145</v>
      </c>
      <c r="D37" s="3">
        <v>147.30418915048838</v>
      </c>
      <c r="E37" s="2">
        <v>139</v>
      </c>
      <c r="F37" s="2">
        <v>157.5</v>
      </c>
      <c r="G37" s="2">
        <v>148.33333333333334</v>
      </c>
      <c r="H37" s="2">
        <v>153.75</v>
      </c>
      <c r="I37" s="2">
        <v>158.33333333333334</v>
      </c>
      <c r="J37" s="2">
        <v>223.125</v>
      </c>
      <c r="K37" s="2">
        <v>132.5</v>
      </c>
      <c r="L37" s="2">
        <v>146</v>
      </c>
      <c r="M37" s="2">
        <v>150</v>
      </c>
      <c r="N37" s="2">
        <v>143.33333333333334</v>
      </c>
      <c r="O37" s="4">
        <v>180</v>
      </c>
      <c r="P37" s="6">
        <v>203</v>
      </c>
      <c r="Q37" s="15">
        <v>188.66666666666666</v>
      </c>
      <c r="R37" s="2">
        <v>180.55555555555554</v>
      </c>
      <c r="S37" s="2">
        <v>187.14285714285714</v>
      </c>
      <c r="T37" s="2">
        <v>195</v>
      </c>
      <c r="U37" s="4">
        <v>187.5</v>
      </c>
      <c r="V37" s="2">
        <v>239.16666666666666</v>
      </c>
      <c r="W37" s="16">
        <v>248.33333333333334</v>
      </c>
      <c r="X37" s="16">
        <v>248.33333333333334</v>
      </c>
      <c r="Y37" s="17">
        <v>250</v>
      </c>
      <c r="Z37" s="17">
        <v>255.71428571428572</v>
      </c>
      <c r="AA37" s="19">
        <v>227.14285714285714</v>
      </c>
      <c r="AB37" s="21">
        <v>222.857142857143</v>
      </c>
      <c r="AC37" s="21">
        <v>227.857142857143</v>
      </c>
      <c r="AD37" s="21">
        <v>180</v>
      </c>
      <c r="AE37" s="23">
        <v>190.71428571428572</v>
      </c>
      <c r="AF37" s="24">
        <v>216.66</v>
      </c>
      <c r="AG37" s="25">
        <v>222</v>
      </c>
      <c r="AH37" s="28">
        <f t="shared" si="0"/>
        <v>18.399999999999999</v>
      </c>
      <c r="AI37" s="28">
        <f t="shared" si="1"/>
        <v>2.4646912212683483</v>
      </c>
    </row>
    <row r="38" spans="1:35" ht="15" customHeight="1" x14ac:dyDescent="0.25">
      <c r="A38" s="5" t="s">
        <v>34</v>
      </c>
      <c r="B38" s="1" t="s">
        <v>1</v>
      </c>
      <c r="C38" s="2">
        <v>191.66666666666666</v>
      </c>
      <c r="D38" s="2">
        <v>160</v>
      </c>
      <c r="E38" s="2">
        <v>188.75</v>
      </c>
      <c r="F38" s="2">
        <v>154</v>
      </c>
      <c r="G38" s="2">
        <v>182</v>
      </c>
      <c r="H38" s="2">
        <v>198</v>
      </c>
      <c r="I38" s="2">
        <v>252.5</v>
      </c>
      <c r="J38" s="2">
        <v>175</v>
      </c>
      <c r="K38" s="2">
        <v>160</v>
      </c>
      <c r="L38" s="2">
        <v>138.33333333333334</v>
      </c>
      <c r="M38" s="2">
        <v>165</v>
      </c>
      <c r="N38" s="2">
        <v>145</v>
      </c>
      <c r="O38" s="4">
        <v>200</v>
      </c>
      <c r="P38" s="6">
        <v>249</v>
      </c>
      <c r="Q38" s="15">
        <v>191.2</v>
      </c>
      <c r="R38" s="2">
        <v>188.33333333333334</v>
      </c>
      <c r="S38" s="2">
        <v>180</v>
      </c>
      <c r="T38" s="2">
        <v>188</v>
      </c>
      <c r="U38" s="4">
        <v>185</v>
      </c>
      <c r="V38" s="2">
        <v>200</v>
      </c>
      <c r="W38" s="16">
        <v>255.18333333333331</v>
      </c>
      <c r="X38" s="16">
        <v>216.66666666666666</v>
      </c>
      <c r="Y38" s="17">
        <v>234.28571428571428</v>
      </c>
      <c r="Z38" s="17">
        <v>218.57142857142858</v>
      </c>
      <c r="AA38" s="19">
        <v>221.666666666667</v>
      </c>
      <c r="AB38" s="21">
        <v>228.57142857142901</v>
      </c>
      <c r="AC38" s="21">
        <v>221.42857142857099</v>
      </c>
      <c r="AD38" s="21">
        <v>198</v>
      </c>
      <c r="AE38" s="23">
        <v>198.5</v>
      </c>
      <c r="AF38" s="24">
        <v>217.5</v>
      </c>
      <c r="AG38" s="25">
        <v>227</v>
      </c>
      <c r="AH38" s="28">
        <f t="shared" si="0"/>
        <v>22.702702702702705</v>
      </c>
      <c r="AI38" s="28">
        <f t="shared" si="1"/>
        <v>4.3678160919540225</v>
      </c>
    </row>
    <row r="39" spans="1:35" ht="15" customHeight="1" x14ac:dyDescent="0.25">
      <c r="A39" s="5" t="s">
        <v>35</v>
      </c>
      <c r="B39" s="1" t="s">
        <v>1</v>
      </c>
      <c r="C39" s="2">
        <v>150.83333333333334</v>
      </c>
      <c r="D39" s="2">
        <v>150</v>
      </c>
      <c r="E39" s="2">
        <v>180</v>
      </c>
      <c r="F39" s="2">
        <v>150</v>
      </c>
      <c r="G39" s="2">
        <v>190</v>
      </c>
      <c r="H39" s="2">
        <v>154.33333333333334</v>
      </c>
      <c r="I39" s="2">
        <v>160</v>
      </c>
      <c r="J39" s="2">
        <v>133.33333333333334</v>
      </c>
      <c r="K39" s="2">
        <v>140</v>
      </c>
      <c r="L39" s="2">
        <v>110</v>
      </c>
      <c r="M39" s="2">
        <v>155</v>
      </c>
      <c r="N39" s="2">
        <v>155</v>
      </c>
      <c r="O39" s="4">
        <v>183.33333333333334</v>
      </c>
      <c r="P39" s="6">
        <v>205</v>
      </c>
      <c r="Q39" s="15">
        <v>189.6</v>
      </c>
      <c r="R39" s="2">
        <v>175</v>
      </c>
      <c r="S39" s="2">
        <v>191.66666666666666</v>
      </c>
      <c r="T39" s="2">
        <v>200</v>
      </c>
      <c r="U39" s="4">
        <v>180</v>
      </c>
      <c r="V39" s="2">
        <v>226.875</v>
      </c>
      <c r="W39" s="16">
        <v>250</v>
      </c>
      <c r="X39" s="16">
        <v>220</v>
      </c>
      <c r="Y39" s="17">
        <v>210</v>
      </c>
      <c r="Z39" s="17">
        <v>200</v>
      </c>
      <c r="AA39" s="20">
        <v>203.89</v>
      </c>
      <c r="AB39" s="21">
        <v>190.34</v>
      </c>
      <c r="AC39" s="22">
        <v>188.93</v>
      </c>
      <c r="AD39" s="21">
        <v>180</v>
      </c>
      <c r="AE39" s="23">
        <v>192.22222222222223</v>
      </c>
      <c r="AF39" s="24">
        <v>190.66</v>
      </c>
      <c r="AG39" s="25">
        <v>200</v>
      </c>
      <c r="AH39" s="28">
        <f t="shared" si="0"/>
        <v>11.111111111111111</v>
      </c>
      <c r="AI39" s="28">
        <f t="shared" si="1"/>
        <v>4.8987726843595949</v>
      </c>
    </row>
    <row r="40" spans="1:35" ht="15" customHeight="1" x14ac:dyDescent="0.25">
      <c r="A40" s="5" t="s">
        <v>36</v>
      </c>
      <c r="B40" s="1" t="s">
        <v>1</v>
      </c>
      <c r="C40" s="2">
        <v>150.28571428571428</v>
      </c>
      <c r="D40" s="2">
        <v>155.55555555555554</v>
      </c>
      <c r="E40" s="2">
        <v>149</v>
      </c>
      <c r="F40" s="2">
        <v>165</v>
      </c>
      <c r="G40" s="2">
        <v>149</v>
      </c>
      <c r="H40" s="2">
        <v>149.16666666666666</v>
      </c>
      <c r="I40" s="2">
        <v>147.66666666666666</v>
      </c>
      <c r="J40" s="2">
        <v>153.75</v>
      </c>
      <c r="K40" s="2">
        <v>152.5</v>
      </c>
      <c r="L40" s="2">
        <v>154</v>
      </c>
      <c r="M40" s="2">
        <v>153.07692307692307</v>
      </c>
      <c r="N40" s="2">
        <v>149.375</v>
      </c>
      <c r="O40" s="4">
        <v>179.33333333333334</v>
      </c>
      <c r="P40" s="6">
        <v>206.53846153846155</v>
      </c>
      <c r="Q40" s="15">
        <v>206.81818181818181</v>
      </c>
      <c r="R40" s="2">
        <v>209.09090909090909</v>
      </c>
      <c r="S40" s="2">
        <v>186.92307692307693</v>
      </c>
      <c r="T40" s="2">
        <v>205.625</v>
      </c>
      <c r="U40" s="4">
        <v>211.42857142857142</v>
      </c>
      <c r="V40" s="2">
        <v>213.75</v>
      </c>
      <c r="W40" s="16">
        <v>237.85714285714286</v>
      </c>
      <c r="X40" s="16">
        <v>217.69230769230768</v>
      </c>
      <c r="Y40" s="17">
        <v>228.75</v>
      </c>
      <c r="Z40" s="17">
        <v>230</v>
      </c>
      <c r="AA40" s="19">
        <v>204.28571428571428</v>
      </c>
      <c r="AB40" s="21">
        <v>189.363636363636</v>
      </c>
      <c r="AC40" s="21">
        <v>216.25</v>
      </c>
      <c r="AD40" s="21">
        <v>197.90909090909091</v>
      </c>
      <c r="AE40" s="23">
        <v>218.75</v>
      </c>
      <c r="AF40" s="24">
        <v>207.07</v>
      </c>
      <c r="AG40" s="25">
        <v>190</v>
      </c>
      <c r="AH40" s="28">
        <f t="shared" si="0"/>
        <v>-10.13513513513513</v>
      </c>
      <c r="AI40" s="28">
        <f t="shared" si="1"/>
        <v>-8.2435891244506667</v>
      </c>
    </row>
    <row r="41" spans="1:35" ht="15" customHeight="1" x14ac:dyDescent="0.25">
      <c r="A41" s="7" t="s">
        <v>40</v>
      </c>
      <c r="B41" s="8"/>
      <c r="C41" s="9">
        <f>AVERAGE(C4:C40)</f>
        <v>151.93011101615403</v>
      </c>
      <c r="D41" s="9">
        <f t="shared" ref="D41:S41" si="2">AVERAGE(D4:D40)</f>
        <v>145.5687618941713</v>
      </c>
      <c r="E41" s="9">
        <f t="shared" si="2"/>
        <v>151.54163798064727</v>
      </c>
      <c r="F41" s="9">
        <f t="shared" si="2"/>
        <v>153.09482122186378</v>
      </c>
      <c r="G41" s="9">
        <f t="shared" si="2"/>
        <v>152.17234128704717</v>
      </c>
      <c r="H41" s="9">
        <f t="shared" si="2"/>
        <v>163.16169330899407</v>
      </c>
      <c r="I41" s="9">
        <f t="shared" si="2"/>
        <v>164.25549656997026</v>
      </c>
      <c r="J41" s="9">
        <f t="shared" si="2"/>
        <v>160.28619352285469</v>
      </c>
      <c r="K41" s="9">
        <f t="shared" si="2"/>
        <v>147.78473981415158</v>
      </c>
      <c r="L41" s="9">
        <f t="shared" si="2"/>
        <v>146.19486238278577</v>
      </c>
      <c r="M41" s="9">
        <f t="shared" si="2"/>
        <v>152.15382040327603</v>
      </c>
      <c r="N41" s="9">
        <f t="shared" si="2"/>
        <v>148.80902254721698</v>
      </c>
      <c r="O41" s="9">
        <f t="shared" si="2"/>
        <v>183.41165699039806</v>
      </c>
      <c r="P41" s="9">
        <f t="shared" si="2"/>
        <v>206.5473459370518</v>
      </c>
      <c r="Q41" s="9">
        <f t="shared" si="2"/>
        <v>196.52752555391874</v>
      </c>
      <c r="R41" s="9">
        <f t="shared" si="2"/>
        <v>192.69433526012472</v>
      </c>
      <c r="S41" s="9">
        <f t="shared" si="2"/>
        <v>187.25467150315657</v>
      </c>
      <c r="T41" s="9">
        <f t="shared" ref="T41:U41" si="3">AVERAGE(T4:T40)</f>
        <v>195.67136510812983</v>
      </c>
      <c r="U41" s="9">
        <f t="shared" si="3"/>
        <v>196.25220329949434</v>
      </c>
      <c r="V41" s="9">
        <f t="shared" ref="V41:W41" si="4">AVERAGE(V4:V40)</f>
        <v>227.19712789198084</v>
      </c>
      <c r="W41" s="9">
        <f t="shared" si="4"/>
        <v>249.37753052238341</v>
      </c>
      <c r="X41" s="9">
        <f t="shared" ref="X41:Y41" si="5">AVERAGE(X4:X40)</f>
        <v>234.55367784044259</v>
      </c>
      <c r="Y41" s="9">
        <f t="shared" si="5"/>
        <v>229.24706726324371</v>
      </c>
      <c r="Z41" s="9">
        <f t="shared" ref="Z41:AA41" si="6">AVERAGE(Z4:Z40)</f>
        <v>216.29651115835321</v>
      </c>
      <c r="AA41" s="9">
        <f t="shared" si="6"/>
        <v>210.41928436356457</v>
      </c>
      <c r="AB41" s="9">
        <f t="shared" ref="AB41:AC41" si="7">AVERAGE(AB4:AB40)</f>
        <v>197.6240864106654</v>
      </c>
      <c r="AC41" s="9">
        <f t="shared" si="7"/>
        <v>196.23442066046283</v>
      </c>
      <c r="AD41" s="9">
        <f t="shared" ref="AD41:AE41" si="8">AVERAGE(AD4:AD40)</f>
        <v>184.79960115621881</v>
      </c>
      <c r="AE41" s="9">
        <f t="shared" si="8"/>
        <v>201.95591923533098</v>
      </c>
      <c r="AF41" s="9">
        <f t="shared" ref="AF41:AG41" si="9">AVERAGE(AF4:AF40)</f>
        <v>199.26432432432429</v>
      </c>
      <c r="AG41" s="9">
        <f t="shared" si="9"/>
        <v>205.81107245672365</v>
      </c>
      <c r="AH41" s="29">
        <f t="shared" si="0"/>
        <v>4.8707066705599322</v>
      </c>
      <c r="AI41" s="29">
        <f t="shared" si="1"/>
        <v>3.2854592283884272</v>
      </c>
    </row>
    <row r="42" spans="1:35" ht="15" customHeight="1" x14ac:dyDescent="0.25">
      <c r="A42" s="7" t="s">
        <v>41</v>
      </c>
      <c r="B42" s="8"/>
      <c r="C42" s="9"/>
      <c r="D42" s="9">
        <f>D41/C41*100-100</f>
        <v>-4.1870232829003555</v>
      </c>
      <c r="E42" s="9">
        <f t="shared" ref="E42:H42" si="10">E41/D41*100-100</f>
        <v>4.1031303754704282</v>
      </c>
      <c r="F42" s="9">
        <f t="shared" si="10"/>
        <v>1.0249217719389208</v>
      </c>
      <c r="G42" s="9">
        <f t="shared" si="10"/>
        <v>-0.60255463081912808</v>
      </c>
      <c r="H42" s="9">
        <f t="shared" si="10"/>
        <v>7.2216487759870489</v>
      </c>
      <c r="I42" s="9">
        <f t="shared" ref="I42" si="11">I41/H41*100-100</f>
        <v>0.67037993955159436</v>
      </c>
      <c r="J42" s="9">
        <f>J41/I41*100-100</f>
        <v>-2.4165419909857917</v>
      </c>
      <c r="K42" s="9">
        <f t="shared" ref="K42" si="12">K41/J41*100-100</f>
        <v>-7.7994576038893655</v>
      </c>
      <c r="L42" s="9">
        <f t="shared" ref="L42" si="13">L41/K41*100-100</f>
        <v>-1.0758062255718528</v>
      </c>
      <c r="M42" s="9">
        <f t="shared" ref="M42" si="14">M41/L41*100-100</f>
        <v>4.0760379149903088</v>
      </c>
      <c r="N42" s="9">
        <f t="shared" ref="N42" si="15">N41/M41*100-100</f>
        <v>-2.1983002774388609</v>
      </c>
      <c r="O42" s="9">
        <f t="shared" ref="O42" si="16">O41/N41*100-100</f>
        <v>23.253048673309905</v>
      </c>
      <c r="P42" s="9">
        <f t="shared" ref="P42" si="17">P41/O41*100-100</f>
        <v>12.614077712555073</v>
      </c>
      <c r="Q42" s="9">
        <f t="shared" ref="Q42" si="18">Q41/P41*100-100</f>
        <v>-4.8511010091539646</v>
      </c>
      <c r="R42" s="9">
        <f t="shared" ref="R42" si="19">R41/Q41*100-100</f>
        <v>-1.9504597551869978</v>
      </c>
      <c r="S42" s="9">
        <f t="shared" ref="S42:U42" si="20">S41/R41*100-100</f>
        <v>-2.8229494912888669</v>
      </c>
      <c r="T42" s="9">
        <f t="shared" si="20"/>
        <v>4.4947843156112555</v>
      </c>
      <c r="U42" s="9">
        <f t="shared" si="20"/>
        <v>0.29684373645757489</v>
      </c>
      <c r="V42" s="9">
        <f t="shared" ref="V42" si="21">V41/U41*100-100</f>
        <v>15.767937415338167</v>
      </c>
      <c r="W42" s="9">
        <f t="shared" ref="W42:AG42" si="22">W41/V41*100-100</f>
        <v>9.7626245702138021</v>
      </c>
      <c r="X42" s="9">
        <f t="shared" si="22"/>
        <v>-5.9443417580118592</v>
      </c>
      <c r="Y42" s="9">
        <f t="shared" si="22"/>
        <v>-2.2624290635974376</v>
      </c>
      <c r="Z42" s="9">
        <f t="shared" si="22"/>
        <v>-5.6491698059628419</v>
      </c>
      <c r="AA42" s="9">
        <f t="shared" si="22"/>
        <v>-2.7172083189478116</v>
      </c>
      <c r="AB42" s="9">
        <f t="shared" si="22"/>
        <v>-6.0808105072686658</v>
      </c>
      <c r="AC42" s="9">
        <f t="shared" si="22"/>
        <v>-0.70318642602846637</v>
      </c>
      <c r="AD42" s="9">
        <f t="shared" si="22"/>
        <v>-5.827122207081743</v>
      </c>
      <c r="AE42" s="9">
        <f t="shared" si="22"/>
        <v>9.2837419408763822</v>
      </c>
      <c r="AF42" s="9">
        <f t="shared" si="22"/>
        <v>-1.3327635660286319</v>
      </c>
      <c r="AG42" s="9">
        <f t="shared" si="22"/>
        <v>3.285459228388433</v>
      </c>
    </row>
    <row r="43" spans="1:35" ht="15" customHeight="1" x14ac:dyDescent="0.25">
      <c r="A43" s="7" t="s">
        <v>42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f t="shared" ref="O43:U43" si="23">O41/C41*100-100</f>
        <v>20.721070868497392</v>
      </c>
      <c r="P43" s="9">
        <f t="shared" si="23"/>
        <v>41.889883000593215</v>
      </c>
      <c r="Q43" s="9">
        <f t="shared" si="23"/>
        <v>29.685496456766828</v>
      </c>
      <c r="R43" s="9">
        <f t="shared" si="23"/>
        <v>25.866004951841987</v>
      </c>
      <c r="S43" s="9">
        <f t="shared" si="23"/>
        <v>23.054340834470423</v>
      </c>
      <c r="T43" s="9">
        <f t="shared" si="23"/>
        <v>19.924818834509921</v>
      </c>
      <c r="U43" s="9">
        <f t="shared" si="23"/>
        <v>19.479839273381018</v>
      </c>
      <c r="V43" s="9">
        <f t="shared" ref="V43" si="24">V41/J41*100-100</f>
        <v>41.744664901275826</v>
      </c>
      <c r="W43" s="9">
        <f t="shared" ref="W43:AG43" si="25">W41/K41*100-100</f>
        <v>68.743762607689405</v>
      </c>
      <c r="X43" s="9">
        <f t="shared" si="25"/>
        <v>60.439070168077905</v>
      </c>
      <c r="Y43" s="9">
        <f t="shared" si="25"/>
        <v>50.66796657200976</v>
      </c>
      <c r="Z43" s="9">
        <f t="shared" si="25"/>
        <v>45.351745113252463</v>
      </c>
      <c r="AA43" s="9">
        <f t="shared" si="25"/>
        <v>14.725142238140521</v>
      </c>
      <c r="AB43" s="9">
        <f t="shared" si="25"/>
        <v>-4.320200526375146</v>
      </c>
      <c r="AC43" s="9">
        <f t="shared" si="25"/>
        <v>-0.14914190397999505</v>
      </c>
      <c r="AD43" s="9">
        <f t="shared" si="25"/>
        <v>-4.0970244886797076</v>
      </c>
      <c r="AE43" s="9">
        <f t="shared" si="25"/>
        <v>7.8509377705573371</v>
      </c>
      <c r="AF43" s="9">
        <f t="shared" si="25"/>
        <v>1.8362212652878185</v>
      </c>
      <c r="AG43" s="9">
        <f t="shared" si="25"/>
        <v>4.870706670559926</v>
      </c>
    </row>
    <row r="45" spans="1:35" ht="15" customHeight="1" x14ac:dyDescent="0.25">
      <c r="A45" s="14" t="s">
        <v>44</v>
      </c>
    </row>
    <row r="46" spans="1:35" ht="15" customHeight="1" x14ac:dyDescent="0.25">
      <c r="A46" s="5" t="s">
        <v>3</v>
      </c>
      <c r="B46" s="25">
        <v>235</v>
      </c>
      <c r="E46" s="5"/>
      <c r="F46" s="25"/>
      <c r="H46" s="5"/>
    </row>
    <row r="47" spans="1:35" ht="15" customHeight="1" x14ac:dyDescent="0.25">
      <c r="A47" s="5" t="s">
        <v>19</v>
      </c>
      <c r="B47" s="25">
        <v>250.63</v>
      </c>
      <c r="E47" s="5"/>
      <c r="F47" s="25"/>
    </row>
    <row r="48" spans="1:35" ht="15" customHeight="1" x14ac:dyDescent="0.25">
      <c r="A48" s="5" t="s">
        <v>34</v>
      </c>
      <c r="B48" s="25">
        <v>227</v>
      </c>
      <c r="E48" s="5"/>
      <c r="F48" s="25"/>
      <c r="H48" s="5"/>
    </row>
    <row r="50" spans="1:2" ht="15" customHeight="1" x14ac:dyDescent="0.25">
      <c r="A50" s="14" t="s">
        <v>45</v>
      </c>
    </row>
    <row r="51" spans="1:2" ht="15" customHeight="1" x14ac:dyDescent="0.25">
      <c r="A51" s="5" t="s">
        <v>36</v>
      </c>
      <c r="B51" s="25">
        <v>190</v>
      </c>
    </row>
    <row r="52" spans="1:2" ht="15" customHeight="1" x14ac:dyDescent="0.25">
      <c r="A52" s="26" t="s">
        <v>4</v>
      </c>
      <c r="B52" s="25">
        <v>187.78</v>
      </c>
    </row>
    <row r="53" spans="1:2" ht="15" customHeight="1" x14ac:dyDescent="0.25">
      <c r="A53" s="5" t="s">
        <v>7</v>
      </c>
      <c r="B53" s="25">
        <v>184</v>
      </c>
    </row>
  </sheetData>
  <autoFilter ref="A1:AG53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June15-DECEMBER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2018-01-14T09:18:07Z</dcterms:modified>
</cp:coreProperties>
</file>